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ЭтаКнига"/>
  <bookViews>
    <workbookView xWindow="360" yWindow="15" windowWidth="15600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G156" i="1" l="1"/>
  <c r="B195" i="1" l="1"/>
  <c r="A195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F176" i="1" s="1"/>
  <c r="B157" i="1"/>
  <c r="A157" i="1"/>
  <c r="L157" i="1"/>
  <c r="J156" i="1"/>
  <c r="I156" i="1"/>
  <c r="H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L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F119" i="1" s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L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4" i="1"/>
  <c r="J23" i="1"/>
  <c r="I23" i="1"/>
  <c r="H23" i="1"/>
  <c r="G23" i="1"/>
  <c r="F23" i="1"/>
  <c r="B14" i="1"/>
  <c r="A14" i="1"/>
  <c r="J13" i="1"/>
  <c r="I13" i="1"/>
  <c r="H13" i="1"/>
  <c r="G13" i="1"/>
  <c r="F13" i="1"/>
  <c r="H195" i="1" l="1"/>
  <c r="J176" i="1"/>
  <c r="G176" i="1"/>
  <c r="I176" i="1"/>
  <c r="I157" i="1"/>
  <c r="G157" i="1"/>
  <c r="F157" i="1"/>
  <c r="H157" i="1"/>
  <c r="J157" i="1"/>
  <c r="I138" i="1"/>
  <c r="G138" i="1"/>
  <c r="H119" i="1"/>
  <c r="J119" i="1"/>
  <c r="I119" i="1"/>
  <c r="G119" i="1"/>
  <c r="F81" i="1"/>
  <c r="J81" i="1"/>
  <c r="H81" i="1"/>
  <c r="G62" i="1"/>
  <c r="F62" i="1"/>
  <c r="F43" i="1"/>
  <c r="J43" i="1"/>
  <c r="G43" i="1"/>
  <c r="I24" i="1"/>
  <c r="F24" i="1"/>
  <c r="J138" i="1"/>
  <c r="H138" i="1"/>
  <c r="F138" i="1"/>
  <c r="I81" i="1"/>
  <c r="G81" i="1"/>
  <c r="J62" i="1"/>
  <c r="H62" i="1"/>
  <c r="L138" i="1"/>
  <c r="L100" i="1"/>
  <c r="L81" i="1"/>
  <c r="L43" i="1"/>
  <c r="J24" i="1"/>
  <c r="H24" i="1"/>
  <c r="G24" i="1"/>
  <c r="I62" i="1"/>
  <c r="I43" i="1"/>
  <c r="H43" i="1"/>
  <c r="J196" i="1" l="1"/>
  <c r="F196" i="1"/>
  <c r="G196" i="1"/>
  <c r="H196" i="1"/>
  <c r="L196" i="1"/>
  <c r="I196" i="1"/>
</calcChain>
</file>

<file path=xl/sharedStrings.xml><?xml version="1.0" encoding="utf-8"?>
<sst xmlns="http://schemas.openxmlformats.org/spreadsheetml/2006/main" count="380" uniqueCount="140">
  <si>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</si>
  <si>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</si>
  <si>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</si>
  <si>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</si>
  <si>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</si>
  <si>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</si>
  <si>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</si>
  <si>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</si>
  <si>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</si>
  <si>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</si>
  <si>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</si>
  <si>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</si>
  <si>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</si>
  <si>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</si>
  <si>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</si>
  <si>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</si>
  <si>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</si>
  <si>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</si>
  <si>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</si>
  <si>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</si>
  <si>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</si>
  <si>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</si>
  <si>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</si>
  <si>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</si>
  <si>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</si>
  <si>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</si>
  <si>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</si>
  <si>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</si>
  <si>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</si>
  <si>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</si>
  <si>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</si>
  <si>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</si>
  <si>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</si>
  <si>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</si>
  <si>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</si>
  <si>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</si>
  <si>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</si>
  <si>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</si>
  <si>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 xml:space="preserve">Хлеб пшеничный </t>
  </si>
  <si>
    <t>Каша рассыпчатая гречневая</t>
  </si>
  <si>
    <t>Чай каркадэ с сахаром</t>
  </si>
  <si>
    <t>сладкое</t>
  </si>
  <si>
    <t>МКОУ "СШ № 11"</t>
  </si>
  <si>
    <t>Плов из птицы</t>
  </si>
  <si>
    <t>фрукт</t>
  </si>
  <si>
    <t>Московскин С.С.</t>
  </si>
  <si>
    <t>Директор ООО "Комбинат питания"</t>
  </si>
  <si>
    <t>Чай с сахаром</t>
  </si>
  <si>
    <t>хол.блюдо</t>
  </si>
  <si>
    <t>Плоды свежие</t>
  </si>
  <si>
    <t>Бутерброд с сыром</t>
  </si>
  <si>
    <t>Каша "Дружба"</t>
  </si>
  <si>
    <t>3/2017</t>
  </si>
  <si>
    <t>356/2022</t>
  </si>
  <si>
    <t>Кофейный напиток злаковый на молоке</t>
  </si>
  <si>
    <t>774/2022</t>
  </si>
  <si>
    <t>338/2017</t>
  </si>
  <si>
    <t>Овощи сезонные порционно (свежие или соленные огурцы или помидоры; квашенная капуста; вареные морковь или свекла)</t>
  </si>
  <si>
    <t xml:space="preserve">Плов из птицы </t>
  </si>
  <si>
    <t xml:space="preserve">Хлеб из муки пшеничной </t>
  </si>
  <si>
    <t>291/2017</t>
  </si>
  <si>
    <t>23/2022</t>
  </si>
  <si>
    <t>т.24/1996</t>
  </si>
  <si>
    <t>Котлеты, биточки, шницели (из говядины)</t>
  </si>
  <si>
    <t>268/2017</t>
  </si>
  <si>
    <t>Бобовые отварные</t>
  </si>
  <si>
    <t>306/2017</t>
  </si>
  <si>
    <t>Котлеты или биточки рыбные любительские</t>
  </si>
  <si>
    <t>467/2022</t>
  </si>
  <si>
    <t>Картофель отварной</t>
  </si>
  <si>
    <t>310/2017</t>
  </si>
  <si>
    <t>Бутерброд с маслом</t>
  </si>
  <si>
    <t>Каша жидкая молочная из манной крупы с маслом сливочным</t>
  </si>
  <si>
    <t>1/2017</t>
  </si>
  <si>
    <t>181/2017</t>
  </si>
  <si>
    <t>Гуляш из мяса птицы</t>
  </si>
  <si>
    <t>Макаронные изделия отварные</t>
  </si>
  <si>
    <t>309/2017</t>
  </si>
  <si>
    <t>580/2022</t>
  </si>
  <si>
    <t>Шницель рубленый куриный</t>
  </si>
  <si>
    <t>622/2022</t>
  </si>
  <si>
    <t>Рис с овощами</t>
  </si>
  <si>
    <t>665/2022</t>
  </si>
  <si>
    <t>Бутерброд с повидлом</t>
  </si>
  <si>
    <t>2/2017</t>
  </si>
  <si>
    <t>Каша жидкая молочная из рисовой крупы с малом сливочным</t>
  </si>
  <si>
    <t>182/2017</t>
  </si>
  <si>
    <t>Тефтели (2 вариант) из говядины с соусом сметанным с томатом</t>
  </si>
  <si>
    <t>279/2017
331/2017</t>
  </si>
  <si>
    <t>Каша вязкая гречневая</t>
  </si>
  <si>
    <t>303/2017</t>
  </si>
  <si>
    <t>Чай каркаде с сахаром</t>
  </si>
  <si>
    <t>ТТК 23А</t>
  </si>
  <si>
    <t>Чай фруктовый</t>
  </si>
  <si>
    <t>Суп картофельный с горохом</t>
  </si>
  <si>
    <t>Котлеты, биточки, шницели</t>
  </si>
  <si>
    <t>102/2017</t>
  </si>
  <si>
    <t xml:space="preserve">Щи из свежей капусты с картофелем со сметаной прокипяченой </t>
  </si>
  <si>
    <t>88/2017</t>
  </si>
  <si>
    <t>Компот из плодов сухих</t>
  </si>
  <si>
    <t>820/2017</t>
  </si>
  <si>
    <t>Суп томатный с рисом</t>
  </si>
  <si>
    <t>282/2022</t>
  </si>
  <si>
    <t>Фрикассе из курицы</t>
  </si>
  <si>
    <t>599/2022</t>
  </si>
  <si>
    <t>302/2017</t>
  </si>
  <si>
    <t>820/2022</t>
  </si>
  <si>
    <t>Суп картофельный с крупой</t>
  </si>
  <si>
    <t>101/2017</t>
  </si>
  <si>
    <t>Рагу из мяса птицы</t>
  </si>
  <si>
    <t>598/2022</t>
  </si>
  <si>
    <t xml:space="preserve">Борщ с капустой и ратофелем со сметаной прокипячнной </t>
  </si>
  <si>
    <t>82/2017</t>
  </si>
  <si>
    <t>Биточки рубленые куриные</t>
  </si>
  <si>
    <t>602/2022</t>
  </si>
  <si>
    <t>Хлеб из муки пшеничной</t>
  </si>
  <si>
    <t>Щи "Новгородские" со сметаной прокипяченой</t>
  </si>
  <si>
    <t>287/2022</t>
  </si>
  <si>
    <t>Хлею из муки пшеничной</t>
  </si>
  <si>
    <t>298/2011</t>
  </si>
  <si>
    <t>Голубцы ленивые с соусом сметанным с томатом</t>
  </si>
  <si>
    <t>102/2011</t>
  </si>
  <si>
    <t>Каша вязкая пшеничная</t>
  </si>
  <si>
    <t>Суп картофельный с клецками со сметаной прокипяченой</t>
  </si>
  <si>
    <t>108/2017</t>
  </si>
  <si>
    <t>Хлеб из муки пшеничный</t>
  </si>
  <si>
    <t>Суп картофельный с макаронными изделиями</t>
  </si>
  <si>
    <t>103/2017</t>
  </si>
  <si>
    <t>492/2004</t>
  </si>
  <si>
    <t xml:space="preserve">Борщ с капустой и картофелем со сметаной прокипячнной </t>
  </si>
  <si>
    <t>Вареники (из полуфабриката промышленного прозводства) с творогом с соусом молочным</t>
  </si>
  <si>
    <t>395/2017</t>
  </si>
  <si>
    <t>783/2022</t>
  </si>
  <si>
    <t>Пельмени мясные отварные со сметаной</t>
  </si>
  <si>
    <t>392/2017</t>
  </si>
  <si>
    <t>Чай с лимоном</t>
  </si>
  <si>
    <t>377/2017</t>
  </si>
  <si>
    <t>Овощи сезенные порционно (свежие или соленые огурцы или помидоры; квашенная капуста; вареные морковь или свекла)</t>
  </si>
  <si>
    <t>Овощи сезонные порционно (свежие или соленые огурцы или помидоры; квашенная капуста; вареные морковь или свекла)</t>
  </si>
  <si>
    <t xml:space="preserve">Кондитерское изделие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</si>
</sst>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5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5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/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3" fillId="0" borderId="1" xfId="0" applyFont="1" applyBorder="1"/>
    <xf numFmtId="49" fontId="5" fillId="2" borderId="17" xfId="1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5" fillId="4" borderId="0" xfId="0" applyFont="1" applyFill="1"/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/>
    <xf numFmtId="0" fontId="5" fillId="2" borderId="17" xfId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6"/>
  <sheetViews>
    <sheetView tabSelected="1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82" sqref="E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42</v>
      </c>
      <c r="D1" s="73"/>
      <c r="E1" s="73"/>
      <c r="F1" s="12" t="s">
        <v>16</v>
      </c>
      <c r="G1" s="2" t="s">
        <v>17</v>
      </c>
      <c r="H1" s="74" t="s">
        <v>46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45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48</v>
      </c>
      <c r="E6" s="39" t="s">
        <v>50</v>
      </c>
      <c r="F6" s="40">
        <v>50</v>
      </c>
      <c r="G6" s="40">
        <v>6.1</v>
      </c>
      <c r="H6" s="40">
        <v>8.6999999999999993</v>
      </c>
      <c r="I6" s="40">
        <v>14.8</v>
      </c>
      <c r="J6" s="40">
        <v>162</v>
      </c>
      <c r="K6" s="54" t="s">
        <v>52</v>
      </c>
      <c r="L6" s="40"/>
    </row>
    <row r="7" spans="1:12" ht="15" x14ac:dyDescent="0.25">
      <c r="A7" s="23"/>
      <c r="B7" s="15"/>
      <c r="C7" s="11"/>
      <c r="D7" s="52" t="s">
        <v>21</v>
      </c>
      <c r="E7" s="42" t="s">
        <v>51</v>
      </c>
      <c r="F7" s="43">
        <v>150</v>
      </c>
      <c r="G7" s="43">
        <v>6.5</v>
      </c>
      <c r="H7" s="43">
        <v>8.3000000000000007</v>
      </c>
      <c r="I7" s="43">
        <v>25.1</v>
      </c>
      <c r="J7" s="43">
        <v>211</v>
      </c>
      <c r="K7" s="44" t="s">
        <v>53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54</v>
      </c>
      <c r="F8" s="43">
        <v>200</v>
      </c>
      <c r="G8" s="43">
        <v>3</v>
      </c>
      <c r="H8" s="43">
        <v>1.8</v>
      </c>
      <c r="I8" s="43">
        <v>26</v>
      </c>
      <c r="J8" s="43">
        <v>124</v>
      </c>
      <c r="K8" s="44" t="s">
        <v>55</v>
      </c>
      <c r="L8" s="43"/>
    </row>
    <row r="9" spans="1:12" ht="15" x14ac:dyDescent="0.25">
      <c r="A9" s="23"/>
      <c r="B9" s="15"/>
      <c r="C9" s="11"/>
      <c r="D9" s="55"/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4" t="s">
        <v>56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16</v>
      </c>
      <c r="H13" s="19">
        <f t="shared" si="0"/>
        <v>19.2</v>
      </c>
      <c r="I13" s="19">
        <f t="shared" si="0"/>
        <v>75.7</v>
      </c>
      <c r="J13" s="19">
        <f t="shared" si="0"/>
        <v>541</v>
      </c>
      <c r="K13" s="25"/>
      <c r="L13" s="19">
        <v>138.85</v>
      </c>
    </row>
    <row r="14" spans="1:12" ht="38.25" x14ac:dyDescent="0.25">
      <c r="A14" s="26">
        <f>A6</f>
        <v>1</v>
      </c>
      <c r="B14" s="13">
        <f>B6</f>
        <v>1</v>
      </c>
      <c r="C14" s="10" t="s">
        <v>25</v>
      </c>
      <c r="D14" s="51" t="s">
        <v>26</v>
      </c>
      <c r="E14" s="42" t="s">
        <v>137</v>
      </c>
      <c r="F14" s="43">
        <v>60</v>
      </c>
      <c r="G14" s="43">
        <v>0.9</v>
      </c>
      <c r="H14" s="43">
        <v>0.1</v>
      </c>
      <c r="I14" s="43">
        <v>5.3</v>
      </c>
      <c r="J14" s="43">
        <v>26</v>
      </c>
      <c r="K14" s="44" t="s">
        <v>62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94</v>
      </c>
      <c r="F15" s="43">
        <v>200</v>
      </c>
      <c r="G15" s="43">
        <v>5</v>
      </c>
      <c r="H15" s="43">
        <v>5.5</v>
      </c>
      <c r="I15" s="43">
        <v>17.8</v>
      </c>
      <c r="J15" s="43">
        <v>134</v>
      </c>
      <c r="K15" s="44" t="s">
        <v>96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95</v>
      </c>
      <c r="F16" s="43">
        <v>90</v>
      </c>
      <c r="G16" s="43">
        <v>12.4</v>
      </c>
      <c r="H16" s="43">
        <v>14.8</v>
      </c>
      <c r="I16" s="43">
        <v>11.8</v>
      </c>
      <c r="J16" s="43">
        <v>231</v>
      </c>
      <c r="K16" s="44" t="s">
        <v>64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81</v>
      </c>
      <c r="F17" s="43">
        <v>150</v>
      </c>
      <c r="G17" s="43">
        <v>3.5</v>
      </c>
      <c r="H17" s="43">
        <v>3.6</v>
      </c>
      <c r="I17" s="43">
        <v>33.5</v>
      </c>
      <c r="J17" s="43">
        <v>180</v>
      </c>
      <c r="K17" s="44" t="s">
        <v>82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40</v>
      </c>
      <c r="F18" s="43">
        <v>200</v>
      </c>
      <c r="G18" s="43">
        <v>0.2</v>
      </c>
      <c r="H18" s="43">
        <v>0</v>
      </c>
      <c r="I18" s="43">
        <v>15</v>
      </c>
      <c r="J18" s="43">
        <v>58</v>
      </c>
      <c r="K18" s="44" t="s">
        <v>92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115</v>
      </c>
      <c r="F19" s="43">
        <v>40</v>
      </c>
      <c r="G19" s="43">
        <v>2.7</v>
      </c>
      <c r="H19" s="43">
        <v>0.8</v>
      </c>
      <c r="I19" s="43">
        <v>17.600000000000001</v>
      </c>
      <c r="J19" s="43">
        <v>88</v>
      </c>
      <c r="K19" s="44" t="s">
        <v>61</v>
      </c>
      <c r="L19" s="43"/>
    </row>
    <row r="20" spans="1:12" ht="15" x14ac:dyDescent="0.25">
      <c r="A20" s="23"/>
      <c r="B20" s="15"/>
      <c r="C20" s="11"/>
      <c r="D20" s="55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740</v>
      </c>
      <c r="G23" s="19">
        <f t="shared" ref="G23:J23" si="1">SUM(G14:G22)</f>
        <v>24.7</v>
      </c>
      <c r="H23" s="19">
        <f t="shared" si="1"/>
        <v>24.8</v>
      </c>
      <c r="I23" s="19">
        <f t="shared" si="1"/>
        <v>101</v>
      </c>
      <c r="J23" s="19">
        <f t="shared" si="1"/>
        <v>717</v>
      </c>
      <c r="K23" s="25"/>
      <c r="L23" s="19">
        <v>138.85</v>
      </c>
    </row>
    <row r="24" spans="1:12" ht="15" x14ac:dyDescent="0.2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1240</v>
      </c>
      <c r="G24" s="32">
        <f t="shared" ref="G24:J24" si="2">G13+G23</f>
        <v>40.700000000000003</v>
      </c>
      <c r="H24" s="32">
        <f t="shared" si="2"/>
        <v>44</v>
      </c>
      <c r="I24" s="32">
        <f t="shared" si="2"/>
        <v>176.7</v>
      </c>
      <c r="J24" s="32">
        <f t="shared" si="2"/>
        <v>1258</v>
      </c>
      <c r="K24" s="32"/>
      <c r="L24" s="32">
        <f t="shared" ref="L24" si="3">L13+L23</f>
        <v>277.7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200</v>
      </c>
      <c r="G25" s="40">
        <v>16.399999999999999</v>
      </c>
      <c r="H25" s="40">
        <v>19.899999999999999</v>
      </c>
      <c r="I25" s="40">
        <v>34.799999999999997</v>
      </c>
      <c r="J25" s="40">
        <v>354</v>
      </c>
      <c r="K25" s="41" t="s">
        <v>60</v>
      </c>
      <c r="L25" s="40"/>
    </row>
    <row r="26" spans="1:12" ht="15" x14ac:dyDescent="0.25">
      <c r="A26" s="14"/>
      <c r="B26" s="15"/>
      <c r="C26" s="11"/>
      <c r="D26" s="5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0.2</v>
      </c>
      <c r="H27" s="43">
        <v>0</v>
      </c>
      <c r="I27" s="43">
        <v>10</v>
      </c>
      <c r="J27" s="43">
        <v>40</v>
      </c>
      <c r="K27" s="44">
        <v>782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59</v>
      </c>
      <c r="F28" s="43">
        <v>40</v>
      </c>
      <c r="G28" s="43">
        <v>2.7</v>
      </c>
      <c r="H28" s="43">
        <v>0.8</v>
      </c>
      <c r="I28" s="43">
        <v>17.600000000000001</v>
      </c>
      <c r="J28" s="43">
        <v>88</v>
      </c>
      <c r="K28" s="44" t="s">
        <v>61</v>
      </c>
      <c r="L28" s="43"/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38.25" x14ac:dyDescent="0.25">
      <c r="A30" s="14"/>
      <c r="B30" s="15"/>
      <c r="C30" s="11"/>
      <c r="D30" s="51" t="s">
        <v>26</v>
      </c>
      <c r="E30" s="42" t="s">
        <v>137</v>
      </c>
      <c r="F30" s="43">
        <v>60</v>
      </c>
      <c r="G30" s="43">
        <v>0.9</v>
      </c>
      <c r="H30" s="43">
        <v>0.1</v>
      </c>
      <c r="I30" s="43">
        <v>5.3</v>
      </c>
      <c r="J30" s="43">
        <v>26</v>
      </c>
      <c r="K30" s="44" t="s">
        <v>62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4">SUM(G25:G31)</f>
        <v>20.199999999999996</v>
      </c>
      <c r="H32" s="19">
        <f t="shared" ref="H32" si="5">SUM(H25:H31)</f>
        <v>20.8</v>
      </c>
      <c r="I32" s="19">
        <f t="shared" ref="I32" si="6">SUM(I25:I31)</f>
        <v>67.7</v>
      </c>
      <c r="J32" s="19">
        <f t="shared" ref="J32" si="7">SUM(J25:J31)</f>
        <v>508</v>
      </c>
      <c r="K32" s="25"/>
      <c r="L32" s="19">
        <v>138.85</v>
      </c>
    </row>
    <row r="33" spans="1:12" ht="38.25" x14ac:dyDescent="0.25">
      <c r="A33" s="13">
        <f>A25</f>
        <v>1</v>
      </c>
      <c r="B33" s="13">
        <f>B25</f>
        <v>2</v>
      </c>
      <c r="C33" s="10" t="s">
        <v>25</v>
      </c>
      <c r="D33" s="51" t="s">
        <v>26</v>
      </c>
      <c r="E33" s="42" t="s">
        <v>138</v>
      </c>
      <c r="F33" s="43">
        <v>60</v>
      </c>
      <c r="G33" s="43">
        <v>3</v>
      </c>
      <c r="H33" s="43">
        <v>0.2</v>
      </c>
      <c r="I33" s="43">
        <v>8.3000000000000007</v>
      </c>
      <c r="J33" s="43">
        <v>44</v>
      </c>
      <c r="K33" s="44" t="s">
        <v>62</v>
      </c>
      <c r="L33" s="43"/>
    </row>
    <row r="34" spans="1:12" ht="26.25" thickBot="1" x14ac:dyDescent="0.3">
      <c r="A34" s="14"/>
      <c r="B34" s="15"/>
      <c r="C34" s="11"/>
      <c r="D34" s="7" t="s">
        <v>27</v>
      </c>
      <c r="E34" s="42" t="s">
        <v>97</v>
      </c>
      <c r="F34" s="43">
        <v>210</v>
      </c>
      <c r="G34" s="43">
        <v>1.7</v>
      </c>
      <c r="H34" s="43">
        <v>6</v>
      </c>
      <c r="I34" s="43">
        <v>6.6</v>
      </c>
      <c r="J34" s="43">
        <v>103</v>
      </c>
      <c r="K34" s="44" t="s">
        <v>98</v>
      </c>
      <c r="L34" s="43"/>
    </row>
    <row r="35" spans="1:12" ht="15" x14ac:dyDescent="0.25">
      <c r="A35" s="14"/>
      <c r="B35" s="15"/>
      <c r="C35" s="11"/>
      <c r="D35" s="7" t="s">
        <v>28</v>
      </c>
      <c r="E35" s="39" t="s">
        <v>67</v>
      </c>
      <c r="F35" s="40">
        <v>90</v>
      </c>
      <c r="G35" s="40">
        <v>11.7</v>
      </c>
      <c r="H35" s="40">
        <v>10.6</v>
      </c>
      <c r="I35" s="40">
        <v>8.6</v>
      </c>
      <c r="J35" s="40">
        <v>179</v>
      </c>
      <c r="K35" s="41" t="s">
        <v>68</v>
      </c>
      <c r="L35" s="40"/>
    </row>
    <row r="36" spans="1:12" ht="15" x14ac:dyDescent="0.25">
      <c r="A36" s="14"/>
      <c r="B36" s="15"/>
      <c r="C36" s="11"/>
      <c r="D36" s="7" t="s">
        <v>29</v>
      </c>
      <c r="E36" s="42" t="s">
        <v>69</v>
      </c>
      <c r="F36" s="43">
        <v>150</v>
      </c>
      <c r="G36" s="43">
        <v>3.6</v>
      </c>
      <c r="H36" s="43">
        <v>5.8</v>
      </c>
      <c r="I36" s="43">
        <v>28.6</v>
      </c>
      <c r="J36" s="43">
        <v>176</v>
      </c>
      <c r="K36" s="44" t="s">
        <v>70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99</v>
      </c>
      <c r="F37" s="43">
        <v>200</v>
      </c>
      <c r="G37" s="43">
        <v>0.6</v>
      </c>
      <c r="H37" s="43">
        <v>0</v>
      </c>
      <c r="I37" s="43">
        <v>31.4</v>
      </c>
      <c r="J37" s="43">
        <v>124</v>
      </c>
      <c r="K37" s="44" t="s">
        <v>100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115</v>
      </c>
      <c r="F38" s="43">
        <v>60</v>
      </c>
      <c r="G38" s="43">
        <v>4</v>
      </c>
      <c r="H38" s="43">
        <v>1.2</v>
      </c>
      <c r="I38" s="43">
        <v>26.4</v>
      </c>
      <c r="J38" s="43">
        <v>132</v>
      </c>
      <c r="K38" s="44" t="s">
        <v>61</v>
      </c>
      <c r="L38" s="43"/>
    </row>
    <row r="39" spans="1:12" ht="15" x14ac:dyDescent="0.25">
      <c r="A39" s="14"/>
      <c r="B39" s="15"/>
      <c r="C39" s="11"/>
      <c r="D39" s="7"/>
      <c r="E39" s="42"/>
      <c r="F39" s="64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770</v>
      </c>
      <c r="G42" s="19">
        <f t="shared" ref="G42" si="8">SUM(G33:G41)</f>
        <v>24.6</v>
      </c>
      <c r="H42" s="19">
        <f t="shared" ref="H42" si="9">SUM(H33:H41)</f>
        <v>23.8</v>
      </c>
      <c r="I42" s="19">
        <f t="shared" ref="I42" si="10">SUM(I33:I41)</f>
        <v>109.9</v>
      </c>
      <c r="J42" s="19">
        <f t="shared" ref="J42" si="11">SUM(J33:J41)</f>
        <v>758</v>
      </c>
      <c r="K42" s="25"/>
      <c r="L42" s="19">
        <v>138.85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1270</v>
      </c>
      <c r="G43" s="32">
        <f t="shared" ref="G43" si="12">G32+G42</f>
        <v>44.8</v>
      </c>
      <c r="H43" s="32">
        <f t="shared" ref="H43" si="13">H32+H42</f>
        <v>44.6</v>
      </c>
      <c r="I43" s="32">
        <f t="shared" ref="I43" si="14">I32+I42</f>
        <v>177.60000000000002</v>
      </c>
      <c r="J43" s="32">
        <f t="shared" ref="J43:L43" si="15">J32+J42</f>
        <v>1266</v>
      </c>
      <c r="K43" s="32"/>
      <c r="L43" s="32">
        <f t="shared" si="15"/>
        <v>277.7</v>
      </c>
    </row>
    <row r="44" spans="1:12" ht="26.2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130</v>
      </c>
      <c r="F44" s="40">
        <v>230</v>
      </c>
      <c r="G44" s="40">
        <v>23.3</v>
      </c>
      <c r="H44" s="40">
        <v>15.3</v>
      </c>
      <c r="I44" s="40">
        <v>45.9</v>
      </c>
      <c r="J44" s="40">
        <v>368</v>
      </c>
      <c r="K44" s="41" t="s">
        <v>131</v>
      </c>
      <c r="L44" s="40"/>
    </row>
    <row r="45" spans="1:12" ht="15" x14ac:dyDescent="0.25">
      <c r="A45" s="23"/>
      <c r="B45" s="15"/>
      <c r="C45" s="11"/>
      <c r="D45" s="68" t="s">
        <v>41</v>
      </c>
      <c r="E45" s="42" t="s">
        <v>139</v>
      </c>
      <c r="F45" s="43">
        <v>30</v>
      </c>
      <c r="G45" s="43">
        <v>3.8</v>
      </c>
      <c r="H45" s="43">
        <v>4.0999999999999996</v>
      </c>
      <c r="I45" s="43">
        <v>14</v>
      </c>
      <c r="J45" s="43">
        <v>91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93</v>
      </c>
      <c r="F46" s="43">
        <v>200</v>
      </c>
      <c r="G46" s="43">
        <v>0.2</v>
      </c>
      <c r="H46" s="43">
        <v>0</v>
      </c>
      <c r="I46" s="43">
        <v>10.199999999999999</v>
      </c>
      <c r="J46" s="43">
        <v>43</v>
      </c>
      <c r="K46" s="44" t="s">
        <v>132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40</v>
      </c>
      <c r="G47" s="43">
        <v>2.7</v>
      </c>
      <c r="H47" s="43">
        <v>0.8</v>
      </c>
      <c r="I47" s="43">
        <v>17.600000000000001</v>
      </c>
      <c r="J47" s="43">
        <v>88</v>
      </c>
      <c r="K47" s="44" t="s">
        <v>61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6">SUM(G44:G50)</f>
        <v>30</v>
      </c>
      <c r="H51" s="19">
        <f t="shared" ref="H51" si="17">SUM(H44:H50)</f>
        <v>20.2</v>
      </c>
      <c r="I51" s="19">
        <f t="shared" ref="I51" si="18">SUM(I44:I50)</f>
        <v>87.699999999999989</v>
      </c>
      <c r="J51" s="19">
        <f t="shared" ref="J51" si="19">SUM(J44:J50)</f>
        <v>590</v>
      </c>
      <c r="K51" s="25"/>
      <c r="L51" s="19">
        <v>138.85</v>
      </c>
    </row>
    <row r="52" spans="1:12" ht="38.2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138</v>
      </c>
      <c r="F52" s="43">
        <v>60</v>
      </c>
      <c r="G52" s="43">
        <v>0.9</v>
      </c>
      <c r="H52" s="43">
        <v>0.1</v>
      </c>
      <c r="I52" s="43">
        <v>5.3</v>
      </c>
      <c r="J52" s="43">
        <v>26</v>
      </c>
      <c r="K52" s="44" t="s">
        <v>62</v>
      </c>
      <c r="L52" s="43"/>
    </row>
    <row r="53" spans="1:12" ht="15.75" thickBot="1" x14ac:dyDescent="0.3">
      <c r="A53" s="23"/>
      <c r="B53" s="15"/>
      <c r="C53" s="11"/>
      <c r="D53" s="7" t="s">
        <v>27</v>
      </c>
      <c r="E53" s="42" t="s">
        <v>101</v>
      </c>
      <c r="F53" s="43">
        <v>200</v>
      </c>
      <c r="G53" s="43">
        <v>1.4</v>
      </c>
      <c r="H53" s="43">
        <v>4.5</v>
      </c>
      <c r="I53" s="43">
        <v>13.6</v>
      </c>
      <c r="J53" s="43">
        <v>92</v>
      </c>
      <c r="K53" s="44" t="s">
        <v>102</v>
      </c>
      <c r="L53" s="43"/>
    </row>
    <row r="54" spans="1:12" ht="15" x14ac:dyDescent="0.25">
      <c r="A54" s="23"/>
      <c r="B54" s="15"/>
      <c r="C54" s="11"/>
      <c r="D54" s="7" t="s">
        <v>28</v>
      </c>
      <c r="E54" s="39" t="s">
        <v>103</v>
      </c>
      <c r="F54" s="40">
        <v>90</v>
      </c>
      <c r="G54" s="40">
        <v>11.9</v>
      </c>
      <c r="H54" s="40">
        <v>10.8</v>
      </c>
      <c r="I54" s="40">
        <v>2.1</v>
      </c>
      <c r="J54" s="40">
        <v>131</v>
      </c>
      <c r="K54" s="41" t="s">
        <v>104</v>
      </c>
      <c r="L54" s="40"/>
    </row>
    <row r="55" spans="1:12" ht="15" x14ac:dyDescent="0.25">
      <c r="A55" s="23"/>
      <c r="B55" s="15"/>
      <c r="C55" s="11"/>
      <c r="D55" s="7" t="s">
        <v>29</v>
      </c>
      <c r="E55" s="42" t="s">
        <v>39</v>
      </c>
      <c r="F55" s="43">
        <v>150</v>
      </c>
      <c r="G55" s="43">
        <v>8.6999999999999993</v>
      </c>
      <c r="H55" s="43">
        <v>7.8</v>
      </c>
      <c r="I55" s="43">
        <v>42.6</v>
      </c>
      <c r="J55" s="43">
        <v>279</v>
      </c>
      <c r="K55" s="44" t="s">
        <v>105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99</v>
      </c>
      <c r="F56" s="43">
        <v>200</v>
      </c>
      <c r="G56" s="43">
        <v>0.6</v>
      </c>
      <c r="H56" s="43">
        <v>0</v>
      </c>
      <c r="I56" s="43">
        <v>31.4</v>
      </c>
      <c r="J56" s="43">
        <v>124</v>
      </c>
      <c r="K56" s="44" t="s">
        <v>106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115</v>
      </c>
      <c r="F57" s="43">
        <v>30</v>
      </c>
      <c r="G57" s="43">
        <v>2</v>
      </c>
      <c r="H57" s="43">
        <v>0.6</v>
      </c>
      <c r="I57" s="43">
        <v>13.2</v>
      </c>
      <c r="J57" s="43">
        <v>66</v>
      </c>
      <c r="K57" s="44" t="s">
        <v>61</v>
      </c>
      <c r="L57" s="43"/>
    </row>
    <row r="58" spans="1:12" ht="15" x14ac:dyDescent="0.25">
      <c r="A58" s="23"/>
      <c r="B58" s="15"/>
      <c r="C58" s="11"/>
      <c r="D58" s="55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730</v>
      </c>
      <c r="G61" s="19">
        <f t="shared" ref="G61" si="20">SUM(G52:G60)</f>
        <v>25.5</v>
      </c>
      <c r="H61" s="19">
        <f t="shared" ref="H61" si="21">SUM(H52:H60)</f>
        <v>23.8</v>
      </c>
      <c r="I61" s="19">
        <f t="shared" ref="I61" si="22">SUM(I52:I60)</f>
        <v>108.2</v>
      </c>
      <c r="J61" s="19">
        <f t="shared" ref="J61" si="23">SUM(J52:J60)</f>
        <v>718</v>
      </c>
      <c r="K61" s="25"/>
      <c r="L61" s="19">
        <v>138.85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1230</v>
      </c>
      <c r="G62" s="32">
        <f t="shared" ref="G62" si="24">G51+G61</f>
        <v>55.5</v>
      </c>
      <c r="H62" s="32">
        <f t="shared" ref="H62" si="25">H51+H61</f>
        <v>44</v>
      </c>
      <c r="I62" s="32">
        <f t="shared" ref="I62" si="26">I51+I61</f>
        <v>195.89999999999998</v>
      </c>
      <c r="J62" s="32">
        <f t="shared" ref="J62:L62" si="27">J51+J61</f>
        <v>1308</v>
      </c>
      <c r="K62" s="32"/>
      <c r="L62" s="32">
        <f t="shared" si="27"/>
        <v>277.7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90</v>
      </c>
      <c r="G63" s="40">
        <v>12.4</v>
      </c>
      <c r="H63" s="40">
        <v>14.8</v>
      </c>
      <c r="I63" s="40">
        <v>11.8</v>
      </c>
      <c r="J63" s="40">
        <v>231</v>
      </c>
      <c r="K63" s="41">
        <v>208</v>
      </c>
      <c r="L63" s="40"/>
    </row>
    <row r="64" spans="1:12" ht="15" x14ac:dyDescent="0.25">
      <c r="A64" s="23"/>
      <c r="B64" s="15"/>
      <c r="C64" s="11"/>
      <c r="D64" s="79" t="s">
        <v>21</v>
      </c>
      <c r="E64" s="42" t="s">
        <v>65</v>
      </c>
      <c r="F64" s="43">
        <v>150</v>
      </c>
      <c r="G64" s="43">
        <v>14.1</v>
      </c>
      <c r="H64" s="43">
        <v>6.9</v>
      </c>
      <c r="I64" s="43">
        <v>33.5</v>
      </c>
      <c r="J64" s="43">
        <v>255</v>
      </c>
      <c r="K64" s="44" t="s">
        <v>66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91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44" t="s">
        <v>92</v>
      </c>
      <c r="L65" s="43"/>
    </row>
    <row r="66" spans="1:12" ht="15" x14ac:dyDescent="0.25">
      <c r="A66" s="23"/>
      <c r="B66" s="15"/>
      <c r="C66" s="11"/>
      <c r="D66" s="7" t="s">
        <v>23</v>
      </c>
      <c r="E66" s="63" t="s">
        <v>59</v>
      </c>
      <c r="F66" s="43">
        <v>30</v>
      </c>
      <c r="G66" s="43">
        <v>2.1</v>
      </c>
      <c r="H66" s="43">
        <v>0.6</v>
      </c>
      <c r="I66" s="43">
        <v>13.2</v>
      </c>
      <c r="J66" s="43">
        <v>66</v>
      </c>
      <c r="K66" s="44" t="s">
        <v>61</v>
      </c>
      <c r="L66" s="43"/>
    </row>
    <row r="67" spans="1:12" ht="38.25" x14ac:dyDescent="0.25">
      <c r="A67" s="23"/>
      <c r="B67" s="15"/>
      <c r="C67" s="11"/>
      <c r="D67" s="69" t="s">
        <v>26</v>
      </c>
      <c r="E67" s="42" t="s">
        <v>138</v>
      </c>
      <c r="F67" s="43">
        <v>60</v>
      </c>
      <c r="G67" s="59">
        <v>0.9</v>
      </c>
      <c r="H67" s="43">
        <v>0.1</v>
      </c>
      <c r="I67" s="43">
        <v>5.3</v>
      </c>
      <c r="J67" s="43">
        <v>26</v>
      </c>
      <c r="K67" s="44" t="s">
        <v>62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530</v>
      </c>
      <c r="G70" s="19">
        <f t="shared" ref="G70" si="28">SUM(G63:G69)</f>
        <v>29.7</v>
      </c>
      <c r="H70" s="19">
        <f t="shared" ref="H70" si="29">SUM(H63:H69)</f>
        <v>22.400000000000006</v>
      </c>
      <c r="I70" s="19">
        <f t="shared" ref="I70" si="30">SUM(I63:I69)</f>
        <v>78.8</v>
      </c>
      <c r="J70" s="19">
        <f t="shared" ref="J70" si="31">SUM(J63:J69)</f>
        <v>636</v>
      </c>
      <c r="K70" s="25"/>
      <c r="L70" s="19">
        <v>138.85</v>
      </c>
    </row>
    <row r="71" spans="1:12" ht="38.2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138</v>
      </c>
      <c r="F71" s="43">
        <v>60</v>
      </c>
      <c r="G71" s="43">
        <v>3</v>
      </c>
      <c r="H71" s="43">
        <v>0.2</v>
      </c>
      <c r="I71" s="43">
        <v>8.3000000000000007</v>
      </c>
      <c r="J71" s="43">
        <v>44</v>
      </c>
      <c r="K71" s="44" t="s">
        <v>62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111</v>
      </c>
      <c r="F72" s="43">
        <v>210</v>
      </c>
      <c r="G72" s="43">
        <v>2.1</v>
      </c>
      <c r="H72" s="43">
        <v>7.2</v>
      </c>
      <c r="I72" s="43">
        <v>11</v>
      </c>
      <c r="J72" s="43">
        <v>117</v>
      </c>
      <c r="K72" s="44" t="s">
        <v>112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113</v>
      </c>
      <c r="F73" s="43">
        <v>90</v>
      </c>
      <c r="G73" s="43">
        <v>14.5</v>
      </c>
      <c r="H73" s="43">
        <v>13.6</v>
      </c>
      <c r="I73" s="43">
        <v>13.6</v>
      </c>
      <c r="J73" s="43">
        <v>236</v>
      </c>
      <c r="K73" s="44" t="s">
        <v>114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150</v>
      </c>
      <c r="G74" s="43">
        <v>14.1</v>
      </c>
      <c r="H74" s="43">
        <v>6.9</v>
      </c>
      <c r="I74" s="43">
        <v>33.5</v>
      </c>
      <c r="J74" s="43">
        <v>255</v>
      </c>
      <c r="K74" s="44" t="s">
        <v>66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99</v>
      </c>
      <c r="F75" s="43">
        <v>200</v>
      </c>
      <c r="G75" s="43">
        <v>0.6</v>
      </c>
      <c r="H75" s="43">
        <v>0</v>
      </c>
      <c r="I75" s="43">
        <v>31.4</v>
      </c>
      <c r="J75" s="43">
        <v>124</v>
      </c>
      <c r="K75" s="44" t="s">
        <v>106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115</v>
      </c>
      <c r="F76" s="43">
        <v>30</v>
      </c>
      <c r="G76" s="43">
        <v>2</v>
      </c>
      <c r="H76" s="43">
        <v>0.6</v>
      </c>
      <c r="I76" s="43">
        <v>13.2</v>
      </c>
      <c r="J76" s="43">
        <v>66</v>
      </c>
      <c r="K76" s="44" t="s">
        <v>61</v>
      </c>
      <c r="L76" s="43"/>
    </row>
    <row r="77" spans="1:12" ht="15" x14ac:dyDescent="0.25">
      <c r="A77" s="23"/>
      <c r="B77" s="15"/>
      <c r="C77" s="11"/>
      <c r="D77" s="55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740</v>
      </c>
      <c r="G80" s="19">
        <f t="shared" ref="G80" si="32">SUM(G71:G79)</f>
        <v>36.300000000000004</v>
      </c>
      <c r="H80" s="19">
        <f t="shared" ref="H80" si="33">SUM(H71:H79)</f>
        <v>28.5</v>
      </c>
      <c r="I80" s="19">
        <f t="shared" ref="I80" si="34">SUM(I71:I79)</f>
        <v>111.00000000000001</v>
      </c>
      <c r="J80" s="19">
        <f t="shared" ref="J80" si="35">SUM(J71:J79)</f>
        <v>842</v>
      </c>
      <c r="K80" s="25"/>
      <c r="L80" s="19">
        <v>138.85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1270</v>
      </c>
      <c r="G81" s="32">
        <f t="shared" ref="G81" si="36">G70+G80</f>
        <v>66</v>
      </c>
      <c r="H81" s="32">
        <f t="shared" ref="H81" si="37">H70+H80</f>
        <v>50.900000000000006</v>
      </c>
      <c r="I81" s="32">
        <f t="shared" ref="I81" si="38">I70+I80</f>
        <v>189.8</v>
      </c>
      <c r="J81" s="32">
        <f t="shared" ref="J81:L81" si="39">J70+J80</f>
        <v>1478</v>
      </c>
      <c r="K81" s="32"/>
      <c r="L81" s="32">
        <f t="shared" si="39"/>
        <v>277.7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72</v>
      </c>
      <c r="F82" s="43">
        <v>160</v>
      </c>
      <c r="G82" s="43">
        <v>7.5</v>
      </c>
      <c r="H82" s="43">
        <v>8.9</v>
      </c>
      <c r="I82" s="59">
        <v>28.3</v>
      </c>
      <c r="J82" s="43">
        <v>217</v>
      </c>
      <c r="K82" s="44" t="s">
        <v>74</v>
      </c>
      <c r="L82" s="43"/>
    </row>
    <row r="83" spans="1:12" ht="15" x14ac:dyDescent="0.25">
      <c r="A83" s="23"/>
      <c r="B83" s="15"/>
      <c r="C83" s="11"/>
      <c r="D83" s="58" t="s">
        <v>26</v>
      </c>
      <c r="E83" s="42" t="s">
        <v>71</v>
      </c>
      <c r="F83" s="43">
        <v>40</v>
      </c>
      <c r="G83" s="43">
        <v>4.5</v>
      </c>
      <c r="H83" s="43">
        <v>7.5</v>
      </c>
      <c r="I83" s="43">
        <v>14.9</v>
      </c>
      <c r="J83" s="43">
        <v>136</v>
      </c>
      <c r="K83" s="70" t="s">
        <v>73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3</v>
      </c>
      <c r="H84" s="43">
        <v>1.8</v>
      </c>
      <c r="I84" s="43">
        <v>26</v>
      </c>
      <c r="J84" s="43">
        <v>124</v>
      </c>
      <c r="K84" s="44" t="s">
        <v>55</v>
      </c>
      <c r="L84" s="43"/>
    </row>
    <row r="85" spans="1:12" ht="15" x14ac:dyDescent="0.25">
      <c r="A85" s="23"/>
      <c r="B85" s="15"/>
      <c r="C85" s="11"/>
      <c r="D85" s="7" t="s">
        <v>24</v>
      </c>
      <c r="E85" s="42" t="s">
        <v>49</v>
      </c>
      <c r="F85" s="43">
        <v>100</v>
      </c>
      <c r="G85" s="43">
        <v>0.4</v>
      </c>
      <c r="H85" s="43">
        <v>0.4</v>
      </c>
      <c r="I85" s="43">
        <v>9.8000000000000007</v>
      </c>
      <c r="J85" s="43">
        <v>44</v>
      </c>
      <c r="K85" s="44" t="s">
        <v>56</v>
      </c>
      <c r="L85" s="43"/>
    </row>
    <row r="86" spans="1:12" ht="15" x14ac:dyDescent="0.25">
      <c r="A86" s="23"/>
      <c r="B86" s="15"/>
      <c r="C86" s="11"/>
      <c r="D86" s="58"/>
      <c r="E86" s="42"/>
      <c r="F86" s="43"/>
      <c r="G86" s="43"/>
      <c r="H86" s="43"/>
      <c r="I86" s="43"/>
      <c r="J86" s="43"/>
      <c r="K86" s="70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>SUM(G82:G88)</f>
        <v>15.4</v>
      </c>
      <c r="H89" s="19">
        <f>SUM(H82:H88)</f>
        <v>18.599999999999998</v>
      </c>
      <c r="I89" s="19">
        <f>SUM(I82:I88)</f>
        <v>79</v>
      </c>
      <c r="J89" s="19">
        <f>SUM(J82:J88)</f>
        <v>521</v>
      </c>
      <c r="K89" s="25"/>
      <c r="L89" s="19">
        <v>138.85</v>
      </c>
    </row>
    <row r="90" spans="1:12" ht="38.2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138</v>
      </c>
      <c r="F90" s="43">
        <v>60</v>
      </c>
      <c r="G90" s="43">
        <v>3</v>
      </c>
      <c r="H90" s="43">
        <v>0.2</v>
      </c>
      <c r="I90" s="43">
        <v>8.3000000000000007</v>
      </c>
      <c r="J90" s="43">
        <v>44</v>
      </c>
      <c r="K90" s="44" t="s">
        <v>62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107</v>
      </c>
      <c r="F91" s="43">
        <v>200</v>
      </c>
      <c r="G91" s="43">
        <v>1.6</v>
      </c>
      <c r="H91" s="43">
        <v>3.2</v>
      </c>
      <c r="I91" s="43">
        <v>9.6</v>
      </c>
      <c r="J91" s="43">
        <v>95</v>
      </c>
      <c r="K91" s="44" t="s">
        <v>108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109</v>
      </c>
      <c r="F92" s="43">
        <v>200</v>
      </c>
      <c r="G92" s="43">
        <v>15.1</v>
      </c>
      <c r="H92" s="43">
        <v>19.3</v>
      </c>
      <c r="I92" s="43">
        <v>24.9</v>
      </c>
      <c r="J92" s="43">
        <v>314</v>
      </c>
      <c r="K92" s="44" t="s">
        <v>110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99</v>
      </c>
      <c r="F94" s="43">
        <v>200</v>
      </c>
      <c r="G94" s="43">
        <v>0.6</v>
      </c>
      <c r="H94" s="43">
        <v>0</v>
      </c>
      <c r="I94" s="43">
        <v>31.4</v>
      </c>
      <c r="J94" s="43">
        <v>124</v>
      </c>
      <c r="K94" s="44" t="s">
        <v>106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38</v>
      </c>
      <c r="F95" s="43">
        <v>60</v>
      </c>
      <c r="G95" s="43">
        <v>4</v>
      </c>
      <c r="H95" s="43">
        <v>1.2</v>
      </c>
      <c r="I95" s="43">
        <v>26.4</v>
      </c>
      <c r="J95" s="43">
        <v>132</v>
      </c>
      <c r="K95" s="44" t="s">
        <v>61</v>
      </c>
      <c r="L95" s="43"/>
    </row>
    <row r="96" spans="1:12" ht="15" x14ac:dyDescent="0.25">
      <c r="A96" s="23"/>
      <c r="B96" s="15"/>
      <c r="C96" s="11"/>
      <c r="D96" s="55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720</v>
      </c>
      <c r="G99" s="19">
        <f t="shared" ref="G99" si="40">SUM(G90:G98)</f>
        <v>24.3</v>
      </c>
      <c r="H99" s="19">
        <f t="shared" ref="H99" si="41">SUM(H90:H98)</f>
        <v>23.900000000000002</v>
      </c>
      <c r="I99" s="19">
        <f t="shared" ref="I99" si="42">SUM(I90:I98)</f>
        <v>100.6</v>
      </c>
      <c r="J99" s="19">
        <f t="shared" ref="J99" si="43">SUM(J90:J98)</f>
        <v>709</v>
      </c>
      <c r="K99" s="25"/>
      <c r="L99" s="19">
        <v>138.85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1220</v>
      </c>
      <c r="G100" s="32">
        <f t="shared" ref="G100" si="44">G89+G99</f>
        <v>39.700000000000003</v>
      </c>
      <c r="H100" s="32">
        <f t="shared" ref="H100" si="45">H89+H99</f>
        <v>42.5</v>
      </c>
      <c r="I100" s="32">
        <f t="shared" ref="I100" si="46">I89+I99</f>
        <v>179.6</v>
      </c>
      <c r="J100" s="32">
        <f t="shared" ref="J100:L100" si="47">J89+J99</f>
        <v>1230</v>
      </c>
      <c r="K100" s="32"/>
      <c r="L100" s="32">
        <f t="shared" si="47"/>
        <v>277.7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71" t="s">
        <v>21</v>
      </c>
      <c r="E101" s="39" t="s">
        <v>133</v>
      </c>
      <c r="F101" s="40">
        <v>200</v>
      </c>
      <c r="G101" s="40">
        <v>16.8</v>
      </c>
      <c r="H101" s="40">
        <v>18.600000000000001</v>
      </c>
      <c r="I101" s="40">
        <v>35.299999999999997</v>
      </c>
      <c r="J101" s="40">
        <v>376</v>
      </c>
      <c r="K101" s="62" t="s">
        <v>134</v>
      </c>
      <c r="L101" s="40"/>
    </row>
    <row r="102" spans="1:12" ht="15" x14ac:dyDescent="0.25">
      <c r="A102" s="23"/>
      <c r="B102" s="15"/>
      <c r="C102" s="11"/>
      <c r="D102" s="7" t="s">
        <v>24</v>
      </c>
      <c r="E102" s="42" t="s">
        <v>49</v>
      </c>
      <c r="F102" s="43">
        <v>100</v>
      </c>
      <c r="G102" s="43">
        <v>0.4</v>
      </c>
      <c r="H102" s="43">
        <v>0.4</v>
      </c>
      <c r="I102" s="43">
        <v>9.8000000000000007</v>
      </c>
      <c r="J102" s="43">
        <v>44</v>
      </c>
      <c r="K102" s="44" t="s">
        <v>56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135</v>
      </c>
      <c r="F103" s="43">
        <v>200</v>
      </c>
      <c r="G103" s="43">
        <v>0.1</v>
      </c>
      <c r="H103" s="43">
        <v>0</v>
      </c>
      <c r="I103" s="43">
        <v>15.2</v>
      </c>
      <c r="J103" s="43">
        <v>62</v>
      </c>
      <c r="K103" s="44" t="s">
        <v>136</v>
      </c>
      <c r="L103" s="43"/>
    </row>
    <row r="104" spans="1:12" ht="15" x14ac:dyDescent="0.25">
      <c r="A104" s="23"/>
      <c r="B104" s="15"/>
      <c r="C104" s="11"/>
      <c r="D104" s="69" t="s">
        <v>23</v>
      </c>
      <c r="E104" s="42" t="s">
        <v>115</v>
      </c>
      <c r="F104" s="43">
        <v>30</v>
      </c>
      <c r="G104" s="43">
        <v>2.1</v>
      </c>
      <c r="H104" s="43">
        <v>0.6</v>
      </c>
      <c r="I104" s="43">
        <v>13.2</v>
      </c>
      <c r="J104" s="43">
        <v>66</v>
      </c>
      <c r="K104" s="44" t="s">
        <v>61</v>
      </c>
      <c r="L104" s="43"/>
    </row>
    <row r="105" spans="1:12" ht="15" x14ac:dyDescent="0.25">
      <c r="A105" s="23"/>
      <c r="B105" s="15"/>
      <c r="C105" s="11"/>
      <c r="D105" s="55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3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48">SUM(G101:G107)</f>
        <v>19.400000000000002</v>
      </c>
      <c r="H108" s="19">
        <f t="shared" si="48"/>
        <v>19.600000000000001</v>
      </c>
      <c r="I108" s="19">
        <f t="shared" si="48"/>
        <v>73.5</v>
      </c>
      <c r="J108" s="19">
        <f t="shared" si="48"/>
        <v>548</v>
      </c>
      <c r="K108" s="25"/>
      <c r="L108" s="19">
        <v>138.85</v>
      </c>
    </row>
    <row r="109" spans="1:12" ht="38.2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138</v>
      </c>
      <c r="F109" s="43">
        <v>60</v>
      </c>
      <c r="G109" s="43">
        <v>3</v>
      </c>
      <c r="H109" s="43">
        <v>0.2</v>
      </c>
      <c r="I109" s="43">
        <v>8.3000000000000007</v>
      </c>
      <c r="J109" s="43">
        <v>44</v>
      </c>
      <c r="K109" s="44" t="s">
        <v>62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116</v>
      </c>
      <c r="F110" s="43">
        <v>210</v>
      </c>
      <c r="G110" s="43">
        <v>2.9</v>
      </c>
      <c r="H110" s="43">
        <v>5.4</v>
      </c>
      <c r="I110" s="43">
        <v>8.3000000000000007</v>
      </c>
      <c r="J110" s="43">
        <v>91</v>
      </c>
      <c r="K110" s="44" t="s">
        <v>117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95</v>
      </c>
      <c r="F111" s="43">
        <v>90</v>
      </c>
      <c r="G111" s="43">
        <v>12.4</v>
      </c>
      <c r="H111" s="43">
        <v>14.8</v>
      </c>
      <c r="I111" s="43">
        <v>11.8</v>
      </c>
      <c r="J111" s="43">
        <v>231</v>
      </c>
      <c r="K111" s="44" t="s">
        <v>64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81</v>
      </c>
      <c r="F112" s="43">
        <v>150</v>
      </c>
      <c r="G112" s="43">
        <v>3.5</v>
      </c>
      <c r="H112" s="43">
        <v>3.6</v>
      </c>
      <c r="I112" s="43">
        <v>33.5</v>
      </c>
      <c r="J112" s="43">
        <v>180</v>
      </c>
      <c r="K112" s="44" t="s">
        <v>82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99</v>
      </c>
      <c r="F113" s="43">
        <v>200</v>
      </c>
      <c r="G113" s="43">
        <v>0.6</v>
      </c>
      <c r="H113" s="43">
        <v>0</v>
      </c>
      <c r="I113" s="43">
        <v>31.4</v>
      </c>
      <c r="J113" s="43">
        <v>124</v>
      </c>
      <c r="K113" s="44" t="s">
        <v>106</v>
      </c>
      <c r="L113" s="43"/>
    </row>
    <row r="114" spans="1:12" ht="15" x14ac:dyDescent="0.25">
      <c r="A114" s="23"/>
      <c r="B114" s="15"/>
      <c r="C114" s="11"/>
      <c r="D114" s="7" t="s">
        <v>23</v>
      </c>
      <c r="E114" s="42" t="s">
        <v>118</v>
      </c>
      <c r="F114" s="43">
        <v>40</v>
      </c>
      <c r="G114" s="43">
        <v>2.7</v>
      </c>
      <c r="H114" s="43">
        <v>0.8</v>
      </c>
      <c r="I114" s="43">
        <v>17.600000000000001</v>
      </c>
      <c r="J114" s="43">
        <v>88</v>
      </c>
      <c r="K114" s="43" t="s">
        <v>61</v>
      </c>
      <c r="L114" s="43"/>
    </row>
    <row r="115" spans="1:12" ht="15" x14ac:dyDescent="0.25">
      <c r="A115" s="23"/>
      <c r="B115" s="15"/>
      <c r="C115" s="11"/>
      <c r="D115" s="55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750</v>
      </c>
      <c r="G118" s="19">
        <f t="shared" ref="G118:J118" si="49">SUM(G109:G117)</f>
        <v>25.1</v>
      </c>
      <c r="H118" s="19">
        <f t="shared" si="49"/>
        <v>24.800000000000004</v>
      </c>
      <c r="I118" s="19">
        <f t="shared" si="49"/>
        <v>110.9</v>
      </c>
      <c r="J118" s="19">
        <f t="shared" si="49"/>
        <v>758</v>
      </c>
      <c r="K118" s="25"/>
      <c r="L118" s="19">
        <v>138.85</v>
      </c>
    </row>
    <row r="119" spans="1:12" ht="15.75" thickBot="1" x14ac:dyDescent="0.25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1280</v>
      </c>
      <c r="G119" s="32">
        <f t="shared" ref="G119" si="50">G108+G118</f>
        <v>44.5</v>
      </c>
      <c r="H119" s="32">
        <f t="shared" ref="H119" si="51">H108+H118</f>
        <v>44.400000000000006</v>
      </c>
      <c r="I119" s="32">
        <f t="shared" ref="I119" si="52">I108+I118</f>
        <v>184.4</v>
      </c>
      <c r="J119" s="32">
        <f t="shared" ref="J119:L119" si="53">J108+J118</f>
        <v>1306</v>
      </c>
      <c r="K119" s="32"/>
      <c r="L119" s="32">
        <f t="shared" si="53"/>
        <v>277.7</v>
      </c>
    </row>
    <row r="120" spans="1:12" ht="39" thickBot="1" x14ac:dyDescent="0.3">
      <c r="A120" s="14">
        <v>2</v>
      </c>
      <c r="B120" s="15">
        <v>2</v>
      </c>
      <c r="C120" s="22" t="s">
        <v>20</v>
      </c>
      <c r="D120" s="5" t="s">
        <v>26</v>
      </c>
      <c r="E120" s="42" t="s">
        <v>138</v>
      </c>
      <c r="F120" s="43">
        <v>60</v>
      </c>
      <c r="G120" s="43">
        <v>0.9</v>
      </c>
      <c r="H120" s="43">
        <v>0.1</v>
      </c>
      <c r="I120" s="43">
        <v>5.3</v>
      </c>
      <c r="J120" s="43">
        <v>26</v>
      </c>
      <c r="K120" s="44" t="s">
        <v>62</v>
      </c>
      <c r="L120" s="40"/>
    </row>
    <row r="121" spans="1:12" ht="15" x14ac:dyDescent="0.25">
      <c r="A121" s="14"/>
      <c r="B121" s="15"/>
      <c r="C121" s="11"/>
      <c r="D121" s="78" t="s">
        <v>21</v>
      </c>
      <c r="E121" s="42" t="s">
        <v>67</v>
      </c>
      <c r="F121" s="43">
        <v>90</v>
      </c>
      <c r="G121" s="43">
        <v>11.7</v>
      </c>
      <c r="H121" s="43">
        <v>10.6</v>
      </c>
      <c r="I121" s="43">
        <v>8.6</v>
      </c>
      <c r="J121" s="43">
        <v>179</v>
      </c>
      <c r="K121" s="44" t="s">
        <v>68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69</v>
      </c>
      <c r="F122" s="43">
        <v>150</v>
      </c>
      <c r="G122" s="43">
        <v>3.6</v>
      </c>
      <c r="H122" s="43">
        <v>5.8</v>
      </c>
      <c r="I122" s="43">
        <v>28.6</v>
      </c>
      <c r="J122" s="43">
        <v>176</v>
      </c>
      <c r="K122" s="44" t="s">
        <v>70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91</v>
      </c>
      <c r="F123" s="43">
        <v>200</v>
      </c>
      <c r="G123" s="43">
        <v>0.2</v>
      </c>
      <c r="H123" s="43">
        <v>0</v>
      </c>
      <c r="I123" s="43">
        <v>15</v>
      </c>
      <c r="J123" s="43">
        <v>58</v>
      </c>
      <c r="K123" s="44" t="s">
        <v>92</v>
      </c>
      <c r="L123" s="43"/>
    </row>
    <row r="124" spans="1:12" ht="15" x14ac:dyDescent="0.25">
      <c r="A124" s="14"/>
      <c r="B124" s="15"/>
      <c r="C124" s="11"/>
      <c r="D124" s="80" t="s">
        <v>23</v>
      </c>
      <c r="E124" s="42" t="s">
        <v>115</v>
      </c>
      <c r="F124" s="43">
        <v>30</v>
      </c>
      <c r="G124" s="43">
        <v>2.1</v>
      </c>
      <c r="H124" s="43">
        <v>0.6</v>
      </c>
      <c r="I124" s="43">
        <v>13.2</v>
      </c>
      <c r="J124" s="43">
        <v>66</v>
      </c>
      <c r="K124" s="44" t="s">
        <v>61</v>
      </c>
      <c r="L124" s="43"/>
    </row>
    <row r="125" spans="1:12" ht="15" x14ac:dyDescent="0.25">
      <c r="A125" s="14"/>
      <c r="B125" s="15"/>
      <c r="C125" s="11"/>
      <c r="D125" s="51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530</v>
      </c>
      <c r="G127" s="19">
        <f t="shared" ref="G127:J127" si="54">SUM(G120:G126)</f>
        <v>18.5</v>
      </c>
      <c r="H127" s="19">
        <f t="shared" si="54"/>
        <v>17.100000000000001</v>
      </c>
      <c r="I127" s="19">
        <f t="shared" si="54"/>
        <v>70.7</v>
      </c>
      <c r="J127" s="19">
        <f t="shared" si="54"/>
        <v>505</v>
      </c>
      <c r="K127" s="25"/>
      <c r="L127" s="19">
        <v>138.85</v>
      </c>
    </row>
    <row r="128" spans="1:12" ht="38.2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57</v>
      </c>
      <c r="F128" s="43">
        <v>60</v>
      </c>
      <c r="G128" s="43">
        <v>3</v>
      </c>
      <c r="H128" s="43">
        <v>0.2</v>
      </c>
      <c r="I128" s="43">
        <v>8.3000000000000007</v>
      </c>
      <c r="J128" s="43">
        <v>44</v>
      </c>
      <c r="K128" s="44" t="s">
        <v>62</v>
      </c>
      <c r="L128" s="43"/>
    </row>
    <row r="129" spans="1:12" ht="15.75" thickBot="1" x14ac:dyDescent="0.3">
      <c r="A129" s="14"/>
      <c r="B129" s="15"/>
      <c r="C129" s="11"/>
      <c r="D129" s="7" t="s">
        <v>27</v>
      </c>
      <c r="E129" s="42" t="s">
        <v>94</v>
      </c>
      <c r="F129" s="43">
        <v>200</v>
      </c>
      <c r="G129" s="43">
        <v>5</v>
      </c>
      <c r="H129" s="43">
        <v>5.5</v>
      </c>
      <c r="I129" s="43">
        <v>17.8</v>
      </c>
      <c r="J129" s="43">
        <v>134</v>
      </c>
      <c r="K129" s="44" t="s">
        <v>121</v>
      </c>
      <c r="L129" s="43"/>
    </row>
    <row r="130" spans="1:12" ht="15" x14ac:dyDescent="0.25">
      <c r="A130" s="14"/>
      <c r="B130" s="15"/>
      <c r="C130" s="11"/>
      <c r="D130" s="7" t="s">
        <v>28</v>
      </c>
      <c r="E130" s="39" t="s">
        <v>120</v>
      </c>
      <c r="F130" s="40">
        <v>110</v>
      </c>
      <c r="G130" s="40">
        <v>9.8000000000000007</v>
      </c>
      <c r="H130" s="40">
        <v>12.6</v>
      </c>
      <c r="I130" s="40">
        <v>15</v>
      </c>
      <c r="J130" s="40">
        <v>164</v>
      </c>
      <c r="K130" s="41" t="s">
        <v>119</v>
      </c>
      <c r="L130" s="40"/>
    </row>
    <row r="131" spans="1:12" ht="15" x14ac:dyDescent="0.25">
      <c r="A131" s="14"/>
      <c r="B131" s="15"/>
      <c r="C131" s="11"/>
      <c r="D131" s="7" t="s">
        <v>29</v>
      </c>
      <c r="E131" s="42" t="s">
        <v>122</v>
      </c>
      <c r="F131" s="43">
        <v>150</v>
      </c>
      <c r="G131" s="43">
        <v>4.0999999999999996</v>
      </c>
      <c r="H131" s="43">
        <v>4.2</v>
      </c>
      <c r="I131" s="43">
        <v>24.6</v>
      </c>
      <c r="J131" s="43">
        <v>153</v>
      </c>
      <c r="K131" s="44" t="s">
        <v>90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99</v>
      </c>
      <c r="F132" s="43">
        <v>200</v>
      </c>
      <c r="G132" s="43">
        <v>0.6</v>
      </c>
      <c r="H132" s="43">
        <v>0</v>
      </c>
      <c r="I132" s="43">
        <v>31.4</v>
      </c>
      <c r="J132" s="43">
        <v>124</v>
      </c>
      <c r="K132" s="44" t="s">
        <v>106</v>
      </c>
      <c r="L132" s="43"/>
    </row>
    <row r="133" spans="1:12" ht="15" x14ac:dyDescent="0.25">
      <c r="A133" s="14"/>
      <c r="B133" s="15"/>
      <c r="C133" s="11"/>
      <c r="D133" s="80" t="s">
        <v>23</v>
      </c>
      <c r="E133" s="42" t="s">
        <v>115</v>
      </c>
      <c r="F133" s="43">
        <v>60</v>
      </c>
      <c r="G133" s="43">
        <v>4</v>
      </c>
      <c r="H133" s="43">
        <v>1.2</v>
      </c>
      <c r="I133" s="43">
        <v>26.4</v>
      </c>
      <c r="J133" s="43">
        <v>132</v>
      </c>
      <c r="K133" s="44" t="s">
        <v>61</v>
      </c>
      <c r="L133" s="43"/>
    </row>
    <row r="134" spans="1:12" ht="15" x14ac:dyDescent="0.25">
      <c r="A134" s="14"/>
      <c r="B134" s="15"/>
      <c r="C134" s="11"/>
      <c r="D134" s="55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780</v>
      </c>
      <c r="G137" s="19">
        <f t="shared" ref="G137:J137" si="55">SUM(G128:G136)</f>
        <v>26.5</v>
      </c>
      <c r="H137" s="19">
        <f t="shared" si="55"/>
        <v>23.7</v>
      </c>
      <c r="I137" s="19">
        <f t="shared" si="55"/>
        <v>123.5</v>
      </c>
      <c r="J137" s="19">
        <f t="shared" si="55"/>
        <v>751</v>
      </c>
      <c r="K137" s="25"/>
      <c r="L137" s="19">
        <v>138.85</v>
      </c>
    </row>
    <row r="138" spans="1:12" ht="15.75" thickBot="1" x14ac:dyDescent="0.25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1310</v>
      </c>
      <c r="G138" s="32">
        <f t="shared" ref="G138" si="56">G127+G137</f>
        <v>45</v>
      </c>
      <c r="H138" s="32">
        <f t="shared" ref="H138" si="57">H127+H137</f>
        <v>40.799999999999997</v>
      </c>
      <c r="I138" s="32">
        <f t="shared" ref="I138" si="58">I127+I137</f>
        <v>194.2</v>
      </c>
      <c r="J138" s="32">
        <f t="shared" ref="J138:L138" si="59">J127+J137</f>
        <v>1256</v>
      </c>
      <c r="K138" s="32"/>
      <c r="L138" s="32">
        <f t="shared" si="59"/>
        <v>277.7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79</v>
      </c>
      <c r="F139" s="43">
        <v>90</v>
      </c>
      <c r="G139" s="43">
        <v>11.7</v>
      </c>
      <c r="H139" s="43">
        <v>11.2</v>
      </c>
      <c r="I139" s="43">
        <v>14.6</v>
      </c>
      <c r="J139" s="43">
        <v>189</v>
      </c>
      <c r="K139" s="44" t="s">
        <v>80</v>
      </c>
      <c r="L139" s="43"/>
    </row>
    <row r="140" spans="1:12" ht="15" x14ac:dyDescent="0.25">
      <c r="A140" s="23"/>
      <c r="B140" s="15"/>
      <c r="C140" s="11"/>
      <c r="D140" s="57" t="s">
        <v>29</v>
      </c>
      <c r="E140" s="42" t="s">
        <v>81</v>
      </c>
      <c r="F140" s="43">
        <v>150</v>
      </c>
      <c r="G140" s="43">
        <v>3.5</v>
      </c>
      <c r="H140" s="43">
        <v>4.5999999999999996</v>
      </c>
      <c r="I140" s="43">
        <v>33.5</v>
      </c>
      <c r="J140" s="43">
        <v>180</v>
      </c>
      <c r="K140" s="44" t="s">
        <v>82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0.2</v>
      </c>
      <c r="H141" s="43">
        <v>0</v>
      </c>
      <c r="I141" s="43">
        <v>10</v>
      </c>
      <c r="J141" s="43">
        <v>40</v>
      </c>
      <c r="K141" s="44">
        <v>782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59</v>
      </c>
      <c r="F142" s="43">
        <v>30</v>
      </c>
      <c r="G142" s="43">
        <v>2.1</v>
      </c>
      <c r="H142" s="43">
        <v>0.6</v>
      </c>
      <c r="I142" s="43">
        <v>13.2</v>
      </c>
      <c r="J142" s="43">
        <v>66</v>
      </c>
      <c r="K142" s="44" t="s">
        <v>61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38.25" x14ac:dyDescent="0.25">
      <c r="A144" s="23"/>
      <c r="B144" s="15"/>
      <c r="C144" s="11"/>
      <c r="D144" s="51" t="s">
        <v>26</v>
      </c>
      <c r="E144" s="42" t="s">
        <v>138</v>
      </c>
      <c r="F144" s="43">
        <v>60</v>
      </c>
      <c r="G144" s="43">
        <v>0.9</v>
      </c>
      <c r="H144" s="43">
        <v>0.1</v>
      </c>
      <c r="I144" s="43">
        <v>5.3</v>
      </c>
      <c r="J144" s="43">
        <v>26</v>
      </c>
      <c r="K144" s="44" t="s">
        <v>62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60">SUM(G139:G145)</f>
        <v>18.399999999999999</v>
      </c>
      <c r="H146" s="19">
        <f t="shared" si="60"/>
        <v>16.5</v>
      </c>
      <c r="I146" s="19">
        <f t="shared" si="60"/>
        <v>76.599999999999994</v>
      </c>
      <c r="J146" s="19">
        <f t="shared" si="60"/>
        <v>501</v>
      </c>
      <c r="K146" s="25"/>
      <c r="L146" s="19">
        <v>138.85</v>
      </c>
    </row>
    <row r="147" spans="1:12" ht="38.2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138</v>
      </c>
      <c r="F147" s="43">
        <v>60</v>
      </c>
      <c r="G147" s="43">
        <v>0.9</v>
      </c>
      <c r="H147" s="43">
        <v>0.1</v>
      </c>
      <c r="I147" s="43">
        <v>5.3</v>
      </c>
      <c r="J147" s="43">
        <v>26</v>
      </c>
      <c r="K147" s="44" t="s">
        <v>62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126</v>
      </c>
      <c r="F148" s="43">
        <v>200</v>
      </c>
      <c r="G148" s="43">
        <v>2.2999999999999998</v>
      </c>
      <c r="H148" s="43">
        <v>2</v>
      </c>
      <c r="I148" s="43">
        <v>16.8</v>
      </c>
      <c r="J148" s="43">
        <v>96</v>
      </c>
      <c r="K148" s="44" t="s">
        <v>127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43</v>
      </c>
      <c r="F149" s="43">
        <v>200</v>
      </c>
      <c r="G149" s="43">
        <v>16.399999999999999</v>
      </c>
      <c r="H149" s="43">
        <v>19.899999999999999</v>
      </c>
      <c r="I149" s="43">
        <v>34.799999999999997</v>
      </c>
      <c r="J149" s="43">
        <v>354</v>
      </c>
      <c r="K149" s="44" t="s">
        <v>128</v>
      </c>
      <c r="L149" s="43"/>
    </row>
    <row r="150" spans="1:12" ht="15" x14ac:dyDescent="0.25">
      <c r="A150" s="23"/>
      <c r="B150" s="15"/>
      <c r="C150" s="11"/>
      <c r="D150" s="7" t="s">
        <v>30</v>
      </c>
      <c r="E150" s="42" t="s">
        <v>99</v>
      </c>
      <c r="F150" s="43">
        <v>200</v>
      </c>
      <c r="G150" s="43">
        <v>0.6</v>
      </c>
      <c r="H150" s="43">
        <v>0</v>
      </c>
      <c r="I150" s="43">
        <v>31.4</v>
      </c>
      <c r="J150" s="43">
        <v>124</v>
      </c>
      <c r="K150" s="44" t="s">
        <v>106</v>
      </c>
      <c r="L150" s="43"/>
    </row>
    <row r="151" spans="1:12" ht="15" x14ac:dyDescent="0.25">
      <c r="A151" s="23"/>
      <c r="B151" s="15"/>
      <c r="C151" s="11"/>
      <c r="D151" s="80" t="s">
        <v>23</v>
      </c>
      <c r="E151" s="42" t="s">
        <v>125</v>
      </c>
      <c r="F151" s="43">
        <v>50</v>
      </c>
      <c r="G151" s="43">
        <v>3.4</v>
      </c>
      <c r="H151" s="43">
        <v>1</v>
      </c>
      <c r="I151" s="43">
        <v>22</v>
      </c>
      <c r="J151" s="43">
        <v>110</v>
      </c>
      <c r="K151" s="44" t="s">
        <v>61</v>
      </c>
      <c r="L151" s="43"/>
    </row>
    <row r="152" spans="1:12" ht="15" x14ac:dyDescent="0.25">
      <c r="A152" s="23"/>
      <c r="B152" s="15"/>
      <c r="C152" s="11"/>
      <c r="D152" s="55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55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710</v>
      </c>
      <c r="G156" s="19">
        <f>SUM(G147:G155)</f>
        <v>23.599999999999998</v>
      </c>
      <c r="H156" s="19">
        <f t="shared" ref="H156:J156" si="61">SUM(H147:H155)</f>
        <v>23</v>
      </c>
      <c r="I156" s="19">
        <f t="shared" si="61"/>
        <v>110.3</v>
      </c>
      <c r="J156" s="19">
        <f t="shared" si="61"/>
        <v>710</v>
      </c>
      <c r="K156" s="25"/>
      <c r="L156" s="19">
        <v>138.85</v>
      </c>
    </row>
    <row r="157" spans="1:12" ht="15.75" thickBot="1" x14ac:dyDescent="0.25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1240</v>
      </c>
      <c r="G157" s="32">
        <f t="shared" ref="G157" si="62">G146+G156</f>
        <v>42</v>
      </c>
      <c r="H157" s="32">
        <f t="shared" ref="H157" si="63">H146+H156</f>
        <v>39.5</v>
      </c>
      <c r="I157" s="32">
        <f t="shared" ref="I157" si="64">I146+I156</f>
        <v>186.89999999999998</v>
      </c>
      <c r="J157" s="32">
        <f t="shared" ref="J157:L157" si="65">J146+J156</f>
        <v>1211</v>
      </c>
      <c r="K157" s="32"/>
      <c r="L157" s="32">
        <f t="shared" si="65"/>
        <v>277.7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61" t="s">
        <v>48</v>
      </c>
      <c r="E158" s="39" t="s">
        <v>83</v>
      </c>
      <c r="F158" s="40">
        <v>55</v>
      </c>
      <c r="G158" s="40">
        <v>4.4000000000000004</v>
      </c>
      <c r="H158" s="40">
        <v>5.9</v>
      </c>
      <c r="I158" s="40">
        <v>27.8</v>
      </c>
      <c r="J158" s="40">
        <v>156</v>
      </c>
      <c r="K158" s="53" t="s">
        <v>84</v>
      </c>
      <c r="L158" s="40"/>
    </row>
    <row r="159" spans="1:12" ht="25.5" x14ac:dyDescent="0.25">
      <c r="A159" s="23"/>
      <c r="B159" s="15"/>
      <c r="C159" s="11"/>
      <c r="D159" s="60" t="s">
        <v>21</v>
      </c>
      <c r="E159" s="42" t="s">
        <v>85</v>
      </c>
      <c r="F159" s="43">
        <v>150</v>
      </c>
      <c r="G159" s="43">
        <v>6.7</v>
      </c>
      <c r="H159" s="43">
        <v>7.6</v>
      </c>
      <c r="I159" s="43">
        <v>24.4</v>
      </c>
      <c r="J159" s="43">
        <v>156</v>
      </c>
      <c r="K159" s="44" t="s">
        <v>86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3</v>
      </c>
      <c r="H160" s="59">
        <v>1.8</v>
      </c>
      <c r="I160" s="43">
        <v>26</v>
      </c>
      <c r="J160" s="43">
        <v>124</v>
      </c>
      <c r="K160" s="44" t="s">
        <v>55</v>
      </c>
      <c r="L160" s="43"/>
    </row>
    <row r="161" spans="1:12" ht="15" x14ac:dyDescent="0.25">
      <c r="A161" s="23"/>
      <c r="B161" s="15"/>
      <c r="C161" s="11"/>
      <c r="D161" s="55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44</v>
      </c>
      <c r="E162" s="42" t="s">
        <v>49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 t="s">
        <v>56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505</v>
      </c>
      <c r="G165" s="19">
        <f t="shared" ref="G165:J165" si="66">SUM(G158:G164)</f>
        <v>15.600000000000001</v>
      </c>
      <c r="H165" s="19">
        <f t="shared" si="66"/>
        <v>15.8</v>
      </c>
      <c r="I165" s="19">
        <f t="shared" si="66"/>
        <v>99.2</v>
      </c>
      <c r="J165" s="19">
        <f t="shared" si="66"/>
        <v>532</v>
      </c>
      <c r="K165" s="25"/>
      <c r="L165" s="19">
        <v>138.85</v>
      </c>
    </row>
    <row r="166" spans="1:12" ht="38.2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138</v>
      </c>
      <c r="F166" s="43">
        <v>60</v>
      </c>
      <c r="G166" s="43">
        <v>3</v>
      </c>
      <c r="H166" s="43">
        <v>0.2</v>
      </c>
      <c r="I166" s="43">
        <v>8.3000000000000007</v>
      </c>
      <c r="J166" s="43">
        <v>44</v>
      </c>
      <c r="K166" s="44" t="s">
        <v>62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123</v>
      </c>
      <c r="F167" s="43">
        <v>210</v>
      </c>
      <c r="G167" s="43">
        <v>2</v>
      </c>
      <c r="H167" s="43">
        <v>5.8</v>
      </c>
      <c r="I167" s="43">
        <v>10.4</v>
      </c>
      <c r="J167" s="43">
        <v>104</v>
      </c>
      <c r="K167" s="44" t="s">
        <v>124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75</v>
      </c>
      <c r="F168" s="43">
        <v>100</v>
      </c>
      <c r="G168" s="43">
        <v>8.4</v>
      </c>
      <c r="H168" s="43">
        <v>10.3</v>
      </c>
      <c r="I168" s="43">
        <v>9.4</v>
      </c>
      <c r="J168" s="43">
        <v>126</v>
      </c>
      <c r="K168" s="44" t="s">
        <v>78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76</v>
      </c>
      <c r="F169" s="43">
        <v>150</v>
      </c>
      <c r="G169" s="43">
        <v>5.3</v>
      </c>
      <c r="H169" s="43">
        <v>6.2</v>
      </c>
      <c r="I169" s="43">
        <v>35.299999999999997</v>
      </c>
      <c r="J169" s="43">
        <v>221</v>
      </c>
      <c r="K169" s="44" t="s">
        <v>77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99</v>
      </c>
      <c r="F170" s="43">
        <v>200</v>
      </c>
      <c r="G170" s="43">
        <v>0.6</v>
      </c>
      <c r="H170" s="43">
        <v>0</v>
      </c>
      <c r="I170" s="43">
        <v>31.4</v>
      </c>
      <c r="J170" s="43">
        <v>124</v>
      </c>
      <c r="K170" s="44" t="s">
        <v>106</v>
      </c>
      <c r="L170" s="43"/>
    </row>
    <row r="171" spans="1:12" ht="15" x14ac:dyDescent="0.25">
      <c r="A171" s="23"/>
      <c r="B171" s="15"/>
      <c r="C171" s="11"/>
      <c r="D171" s="80" t="s">
        <v>23</v>
      </c>
      <c r="E171" s="42" t="s">
        <v>125</v>
      </c>
      <c r="F171" s="43">
        <v>60</v>
      </c>
      <c r="G171" s="43">
        <v>4</v>
      </c>
      <c r="H171" s="43">
        <v>1.2</v>
      </c>
      <c r="I171" s="43">
        <v>26.4</v>
      </c>
      <c r="J171" s="43">
        <v>132</v>
      </c>
      <c r="K171" s="44" t="s">
        <v>61</v>
      </c>
      <c r="L171" s="43"/>
    </row>
    <row r="172" spans="1:12" ht="15" x14ac:dyDescent="0.25">
      <c r="A172" s="23"/>
      <c r="B172" s="15"/>
      <c r="C172" s="11"/>
      <c r="D172" s="55"/>
      <c r="E172" s="65"/>
      <c r="F172" s="66"/>
      <c r="G172" s="66"/>
      <c r="H172" s="66"/>
      <c r="I172" s="66"/>
      <c r="J172" s="66"/>
      <c r="K172" s="67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780</v>
      </c>
      <c r="G175" s="19">
        <f t="shared" ref="G175:J175" si="67">SUM(G166:G174)</f>
        <v>23.3</v>
      </c>
      <c r="H175" s="19">
        <f t="shared" si="67"/>
        <v>23.7</v>
      </c>
      <c r="I175" s="19">
        <f t="shared" si="67"/>
        <v>121.19999999999999</v>
      </c>
      <c r="J175" s="19">
        <f t="shared" si="67"/>
        <v>751</v>
      </c>
      <c r="K175" s="25"/>
      <c r="L175" s="19">
        <v>138.85</v>
      </c>
    </row>
    <row r="176" spans="1:12" ht="15.75" thickBot="1" x14ac:dyDescent="0.25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1285</v>
      </c>
      <c r="G176" s="32">
        <f t="shared" ref="G176" si="68">G165+G175</f>
        <v>38.900000000000006</v>
      </c>
      <c r="H176" s="32">
        <f t="shared" ref="H176" si="69">H165+H175</f>
        <v>39.5</v>
      </c>
      <c r="I176" s="32">
        <f t="shared" ref="I176" si="70">I165+I175</f>
        <v>220.39999999999998</v>
      </c>
      <c r="J176" s="32">
        <f t="shared" ref="J176:L176" si="71">J165+J175</f>
        <v>1283</v>
      </c>
      <c r="K176" s="32"/>
      <c r="L176" s="32">
        <f t="shared" si="71"/>
        <v>277.7</v>
      </c>
    </row>
    <row r="177" spans="1:12" ht="26.2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87</v>
      </c>
      <c r="F177" s="40">
        <v>90</v>
      </c>
      <c r="G177" s="40">
        <v>10</v>
      </c>
      <c r="H177" s="40">
        <v>14.1</v>
      </c>
      <c r="I177" s="40">
        <v>21.6</v>
      </c>
      <c r="J177" s="40">
        <v>223</v>
      </c>
      <c r="K177" s="41" t="s">
        <v>88</v>
      </c>
      <c r="L177" s="40"/>
    </row>
    <row r="178" spans="1:12" ht="15" x14ac:dyDescent="0.25">
      <c r="A178" s="23"/>
      <c r="B178" s="15"/>
      <c r="C178" s="11"/>
      <c r="D178" s="57" t="s">
        <v>29</v>
      </c>
      <c r="E178" s="42" t="s">
        <v>89</v>
      </c>
      <c r="F178" s="43">
        <v>150</v>
      </c>
      <c r="G178" s="43">
        <v>4.7</v>
      </c>
      <c r="H178" s="43">
        <v>5</v>
      </c>
      <c r="I178" s="43">
        <v>22.3</v>
      </c>
      <c r="J178" s="43">
        <v>169</v>
      </c>
      <c r="K178" s="44" t="s">
        <v>90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0.2</v>
      </c>
      <c r="H179" s="43">
        <v>0</v>
      </c>
      <c r="I179" s="43">
        <v>10</v>
      </c>
      <c r="J179" s="43">
        <v>40</v>
      </c>
      <c r="K179" s="44">
        <v>782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59</v>
      </c>
      <c r="F180" s="43">
        <v>30</v>
      </c>
      <c r="G180" s="43">
        <v>2</v>
      </c>
      <c r="H180" s="43">
        <v>0.6</v>
      </c>
      <c r="I180" s="43">
        <v>13.2</v>
      </c>
      <c r="J180" s="43">
        <v>66</v>
      </c>
      <c r="K180" s="44" t="s">
        <v>61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38.25" x14ac:dyDescent="0.25">
      <c r="A182" s="23"/>
      <c r="B182" s="15"/>
      <c r="C182" s="11"/>
      <c r="D182" s="51" t="s">
        <v>26</v>
      </c>
      <c r="E182" s="42" t="s">
        <v>138</v>
      </c>
      <c r="F182" s="43">
        <v>60</v>
      </c>
      <c r="G182" s="43">
        <v>0.9</v>
      </c>
      <c r="H182" s="43">
        <v>0.1</v>
      </c>
      <c r="I182" s="43">
        <v>5.3</v>
      </c>
      <c r="J182" s="43">
        <v>26</v>
      </c>
      <c r="K182" s="44" t="s">
        <v>62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530</v>
      </c>
      <c r="G184" s="19">
        <f t="shared" ref="G184:J184" si="72">SUM(G177:G183)</f>
        <v>17.799999999999997</v>
      </c>
      <c r="H184" s="19">
        <f t="shared" si="72"/>
        <v>19.800000000000004</v>
      </c>
      <c r="I184" s="19">
        <f t="shared" si="72"/>
        <v>72.400000000000006</v>
      </c>
      <c r="J184" s="19">
        <f t="shared" si="72"/>
        <v>524</v>
      </c>
      <c r="K184" s="25"/>
      <c r="L184" s="19">
        <v>138.85</v>
      </c>
    </row>
    <row r="185" spans="1:12" ht="38.2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138</v>
      </c>
      <c r="F185" s="43">
        <v>60</v>
      </c>
      <c r="G185" s="43">
        <v>3</v>
      </c>
      <c r="H185" s="43">
        <v>0.2</v>
      </c>
      <c r="I185" s="43">
        <v>8.3000000000000007</v>
      </c>
      <c r="J185" s="43">
        <v>44</v>
      </c>
      <c r="K185" s="44" t="s">
        <v>62</v>
      </c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129</v>
      </c>
      <c r="F186" s="43">
        <v>210</v>
      </c>
      <c r="G186" s="43">
        <v>2.1</v>
      </c>
      <c r="H186" s="43">
        <v>7.2</v>
      </c>
      <c r="I186" s="43">
        <v>11</v>
      </c>
      <c r="J186" s="43">
        <v>117</v>
      </c>
      <c r="K186" s="44" t="s">
        <v>112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133</v>
      </c>
      <c r="F187" s="43">
        <v>200</v>
      </c>
      <c r="G187" s="43">
        <v>16.8</v>
      </c>
      <c r="H187" s="43">
        <v>18.600000000000001</v>
      </c>
      <c r="I187" s="43">
        <v>35.299999999999997</v>
      </c>
      <c r="J187" s="43">
        <v>376</v>
      </c>
      <c r="K187" s="44" t="s">
        <v>134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99</v>
      </c>
      <c r="F189" s="43">
        <v>200</v>
      </c>
      <c r="G189" s="43">
        <v>0.6</v>
      </c>
      <c r="H189" s="43">
        <v>0</v>
      </c>
      <c r="I189" s="43">
        <v>31.4</v>
      </c>
      <c r="J189" s="43">
        <v>124</v>
      </c>
      <c r="K189" s="44" t="s">
        <v>106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125</v>
      </c>
      <c r="F190" s="43">
        <v>50</v>
      </c>
      <c r="G190" s="43">
        <v>3.4</v>
      </c>
      <c r="H190" s="43">
        <v>1</v>
      </c>
      <c r="I190" s="43">
        <v>22</v>
      </c>
      <c r="J190" s="43">
        <v>110</v>
      </c>
      <c r="K190" s="44" t="s">
        <v>61</v>
      </c>
      <c r="L190" s="43"/>
    </row>
    <row r="191" spans="1:12" ht="15" x14ac:dyDescent="0.25">
      <c r="A191" s="23"/>
      <c r="B191" s="15"/>
      <c r="C191" s="11"/>
      <c r="D191" s="55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720</v>
      </c>
      <c r="G194" s="19">
        <f t="shared" ref="G194:J194" si="73">SUM(G185:G193)</f>
        <v>25.9</v>
      </c>
      <c r="H194" s="19">
        <f t="shared" si="73"/>
        <v>27</v>
      </c>
      <c r="I194" s="19">
        <f t="shared" si="73"/>
        <v>108</v>
      </c>
      <c r="J194" s="19">
        <f t="shared" si="73"/>
        <v>771</v>
      </c>
      <c r="K194" s="25"/>
      <c r="L194" s="19">
        <v>138.85</v>
      </c>
    </row>
    <row r="195" spans="1:12" ht="15.75" thickBot="1" x14ac:dyDescent="0.25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1250</v>
      </c>
      <c r="G195" s="32">
        <f t="shared" ref="G195" si="74">G184+G194</f>
        <v>43.699999999999996</v>
      </c>
      <c r="H195" s="32">
        <f t="shared" ref="H195" si="75">H184+H194</f>
        <v>46.800000000000004</v>
      </c>
      <c r="I195" s="32">
        <f t="shared" ref="I195" si="76">I184+I194</f>
        <v>180.4</v>
      </c>
      <c r="J195" s="32">
        <f t="shared" ref="J195:L195" si="77">J184+J194</f>
        <v>1295</v>
      </c>
      <c r="K195" s="32"/>
      <c r="L195" s="32">
        <f t="shared" si="77"/>
        <v>277.7</v>
      </c>
    </row>
    <row r="196" spans="1:12" x14ac:dyDescent="0.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1259.5</v>
      </c>
      <c r="G196" s="34">
        <f t="shared" ref="G196:J196" si="78">(G24+G43+G62+G81+G100+G119+G138+G157+G176+G195)/(IF(G24=0,0,1)+IF(G43=0,0,1)+IF(G62=0,0,1)+IF(G81=0,0,1)+IF(G100=0,0,1)+IF(G119=0,0,1)+IF(G138=0,0,1)+IF(G157=0,0,1)+IF(G176=0,0,1)+IF(G195=0,0,1))</f>
        <v>46.08</v>
      </c>
      <c r="H196" s="34">
        <f t="shared" si="78"/>
        <v>43.7</v>
      </c>
      <c r="I196" s="34">
        <f t="shared" si="78"/>
        <v>188.59</v>
      </c>
      <c r="J196" s="34">
        <f t="shared" si="78"/>
        <v>1289.0999999999999</v>
      </c>
      <c r="K196" s="34"/>
      <c r="L196" s="34">
        <f t="shared" ref="L196" si="79">(L24+L43+L62+L81+L100+L119+L138+L157+L176+L195)/(IF(L24=0,0,1)+IF(L43=0,0,1)+IF(L62=0,0,1)+IF(L81=0,0,1)+IF(L100=0,0,1)+IF(L119=0,0,1)+IF(L138=0,0,1)+IF(L157=0,0,1)+IF(L176=0,0,1)+IF(L195=0,0,1))</f>
        <v>277.69999999999993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2026-02-06T07:08:28Z</dcterms:modified>
</cp:coreProperties>
</file>