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codeName="ЭтаКнига"/>
  <bookViews>
    <workbookView xWindow="360" yWindow="15" windowWidth="15600" windowHeight="972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B195" i="1" l="1"/>
  <c r="A195" i="1"/>
  <c r="J194" i="1"/>
  <c r="I194" i="1"/>
  <c r="H194" i="1"/>
  <c r="G194" i="1"/>
  <c r="F194" i="1"/>
  <c r="B185" i="1"/>
  <c r="A185" i="1"/>
  <c r="L195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J137" i="1"/>
  <c r="I137" i="1"/>
  <c r="H137" i="1"/>
  <c r="G137" i="1"/>
  <c r="F137" i="1"/>
  <c r="B128" i="1"/>
  <c r="A128" i="1"/>
  <c r="J127" i="1"/>
  <c r="I127" i="1"/>
  <c r="I138" i="1" s="1"/>
  <c r="H127" i="1"/>
  <c r="G127" i="1"/>
  <c r="G138" i="1" s="1"/>
  <c r="F127" i="1"/>
  <c r="B119" i="1"/>
  <c r="A119" i="1"/>
  <c r="L119" i="1"/>
  <c r="J118" i="1"/>
  <c r="I118" i="1"/>
  <c r="H118" i="1"/>
  <c r="G118" i="1"/>
  <c r="F118" i="1"/>
  <c r="B109" i="1"/>
  <c r="A109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H81" i="1" s="1"/>
  <c r="G70" i="1"/>
  <c r="F70" i="1"/>
  <c r="F81" i="1" s="1"/>
  <c r="B62" i="1"/>
  <c r="A62" i="1"/>
  <c r="L62" i="1"/>
  <c r="J61" i="1"/>
  <c r="I61" i="1"/>
  <c r="H61" i="1"/>
  <c r="G61" i="1"/>
  <c r="F61" i="1"/>
  <c r="B52" i="1"/>
  <c r="A52" i="1"/>
  <c r="J51" i="1"/>
  <c r="I51" i="1"/>
  <c r="H51" i="1"/>
  <c r="G51" i="1"/>
  <c r="G62" i="1" s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H32" i="1"/>
  <c r="G32" i="1"/>
  <c r="G43" i="1" s="1"/>
  <c r="F32" i="1"/>
  <c r="F43" i="1" s="1"/>
  <c r="B24" i="1"/>
  <c r="A24" i="1"/>
  <c r="L24" i="1"/>
  <c r="J23" i="1"/>
  <c r="I23" i="1"/>
  <c r="H23" i="1"/>
  <c r="G23" i="1"/>
  <c r="F23" i="1"/>
  <c r="B14" i="1"/>
  <c r="A14" i="1"/>
  <c r="J13" i="1"/>
  <c r="I13" i="1"/>
  <c r="I24" i="1" s="1"/>
  <c r="H13" i="1"/>
  <c r="G13" i="1"/>
  <c r="F13" i="1"/>
  <c r="F24" i="1" s="1"/>
  <c r="J138" i="1" l="1"/>
  <c r="H138" i="1"/>
  <c r="F138" i="1"/>
  <c r="F196" i="1" s="1"/>
  <c r="I81" i="1"/>
  <c r="G81" i="1"/>
  <c r="J62" i="1"/>
  <c r="H62" i="1"/>
  <c r="L138" i="1"/>
  <c r="L100" i="1"/>
  <c r="L81" i="1"/>
  <c r="L43" i="1"/>
  <c r="J24" i="1"/>
  <c r="H24" i="1"/>
  <c r="G24" i="1"/>
  <c r="G196" i="1" s="1"/>
  <c r="J196" i="1"/>
  <c r="I62" i="1"/>
  <c r="I43" i="1"/>
  <c r="H43" i="1"/>
  <c r="H196" i="1" l="1"/>
  <c r="L196" i="1"/>
  <c r="I196" i="1"/>
</calcChain>
</file>

<file path=xl/sharedStrings.xml><?xml version="1.0" encoding="utf-8"?>
<sst xmlns="http://schemas.openxmlformats.org/spreadsheetml/2006/main" count="366" uniqueCount="132">
  <si>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</si>
  <si>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</si>
  <si>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</si>
  <si>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</si>
  <si>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</si>
  <si>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</si>
  <si>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</si>
  <si>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</si>
  <si>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</si>
  <si>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</si>
  <si>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</si>
  <si>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</si>
  <si>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</si>
  <si>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</si>
  <si>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</si>
  <si>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</si>
  <si>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</si>
  <si>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</si>
  <si>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</si>
  <si>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</si>
  <si>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</si>
  <si>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</si>
  <si>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</si>
  <si>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</si>
  <si>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</si>
  <si>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</si>
  <si>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</si>
  <si>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</si>
  <si>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</si>
  <si>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</si>
  <si>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</si>
  <si>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</si>
  <si>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</si>
  <si>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</si>
  <si>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</si>
  <si>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</si>
  <si>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</si>
  <si>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</si>
  <si>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</si>
  <si>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молоком</t>
  </si>
  <si>
    <t>54-7гн</t>
  </si>
  <si>
    <t xml:space="preserve">Кондитерское изделие </t>
  </si>
  <si>
    <t>п.т</t>
  </si>
  <si>
    <t xml:space="preserve">Хлеб пшеничный </t>
  </si>
  <si>
    <t>Фрукт свежий (яблоко)</t>
  </si>
  <si>
    <t>Овощи по сезону (огурец)</t>
  </si>
  <si>
    <t>71/70</t>
  </si>
  <si>
    <t>Суп картофельный с макаронными изделиями на курином бульоне</t>
  </si>
  <si>
    <t>54-7с</t>
  </si>
  <si>
    <t>ТТК 77-2</t>
  </si>
  <si>
    <t>Каша рассыпчатая гречневая</t>
  </si>
  <si>
    <t>Чай каркадэ с сахаром</t>
  </si>
  <si>
    <t>54-45гн</t>
  </si>
  <si>
    <t xml:space="preserve">Хлеб ржано-пшеничный </t>
  </si>
  <si>
    <t>Гуляш из отварного мяса говядины</t>
  </si>
  <si>
    <t>Макароны отварные с маслом</t>
  </si>
  <si>
    <t>70/71</t>
  </si>
  <si>
    <t>Щи из свежей капусты с картофелем со сметаной</t>
  </si>
  <si>
    <t>54-1с</t>
  </si>
  <si>
    <t>Компот из сухофруктов</t>
  </si>
  <si>
    <t>54-1х</t>
  </si>
  <si>
    <t>ТТК 77-6</t>
  </si>
  <si>
    <t>Каша рассыпчатая гречневая с маслом</t>
  </si>
  <si>
    <t>Икра кабачковая консервированная</t>
  </si>
  <si>
    <t>Консервы закусочные (Икра кабачковая)</t>
  </si>
  <si>
    <t>Суп картофельный с крупой (пшено)</t>
  </si>
  <si>
    <t>Компот из свежих плодов</t>
  </si>
  <si>
    <t>54-5хн</t>
  </si>
  <si>
    <t>Консервы закусочные (зелёный горошек)</t>
  </si>
  <si>
    <t xml:space="preserve">Суп овощной со сметаной </t>
  </si>
  <si>
    <t>54-17с</t>
  </si>
  <si>
    <t>Рыба тушеная с овощами</t>
  </si>
  <si>
    <t xml:space="preserve">Картофель в молоке </t>
  </si>
  <si>
    <t>77-9</t>
  </si>
  <si>
    <t>Чай с сахаром и лимоном</t>
  </si>
  <si>
    <t>54-3гн</t>
  </si>
  <si>
    <t>Рассольник ленинградский (перловка)</t>
  </si>
  <si>
    <t>54-3с</t>
  </si>
  <si>
    <t>ТТК 77-7/ 331</t>
  </si>
  <si>
    <t xml:space="preserve">Чай с молоком </t>
  </si>
  <si>
    <t>Свекла отварная с растительным маслом</t>
  </si>
  <si>
    <t>Суп картофельный с бобовыми (горох)</t>
  </si>
  <si>
    <t>54-25с</t>
  </si>
  <si>
    <t>ТТК 77-2/ 332</t>
  </si>
  <si>
    <t>Каша рассыпчатая пшеничная с маслом</t>
  </si>
  <si>
    <t>сладкое</t>
  </si>
  <si>
    <t>МКОУ "СШ № 11"</t>
  </si>
  <si>
    <t>77-5/332</t>
  </si>
  <si>
    <t>Капуста квашеная с растительным маслом</t>
  </si>
  <si>
    <t>47/2017</t>
  </si>
  <si>
    <t>Кофейный напиток с молоком</t>
  </si>
  <si>
    <t>Бутерброд с сыром 40/5/15</t>
  </si>
  <si>
    <t>3/2017м</t>
  </si>
  <si>
    <t>Плов из птицы</t>
  </si>
  <si>
    <t>291/2017м</t>
  </si>
  <si>
    <t>Овощи консервированные (зелёный горошек)</t>
  </si>
  <si>
    <t>Тефтели из п.ф. с соусом томатным 100/20</t>
  </si>
  <si>
    <t>131/2017м</t>
  </si>
  <si>
    <t>Котлеты куриные п/ф  с соусом 100/20</t>
  </si>
  <si>
    <t>Котлета мясокапустная п/ф</t>
  </si>
  <si>
    <t>Жаркое по домашнему с птицей</t>
  </si>
  <si>
    <t>54-28м/2022н</t>
  </si>
  <si>
    <t>Фрикадельки из п/ф с соусом</t>
  </si>
  <si>
    <t>Рагу с птицей</t>
  </si>
  <si>
    <t>289/2017м</t>
  </si>
  <si>
    <t>182/2017м</t>
  </si>
  <si>
    <t>Котлета мясокапустная из п/ф</t>
  </si>
  <si>
    <t>54-23гн</t>
  </si>
  <si>
    <t>Пельмени со сметаной 170/30</t>
  </si>
  <si>
    <t>Каша молочная жидкая пшеничная с маслом</t>
  </si>
  <si>
    <t>Котлеты куриные п/ф с соусом 100/20</t>
  </si>
  <si>
    <t>ТТК 77-11/2023</t>
  </si>
  <si>
    <t>Овощи в нарезке по сезону (помидор)</t>
  </si>
  <si>
    <t>Фрикадельки из п/ф с соусом 100/20</t>
  </si>
  <si>
    <t>ТТК 77-2/331</t>
  </si>
  <si>
    <t>101/2017
м</t>
  </si>
  <si>
    <t>0.2</t>
  </si>
  <si>
    <t>54-1хн</t>
  </si>
  <si>
    <t>54-4гн</t>
  </si>
  <si>
    <t>фрукт</t>
  </si>
  <si>
    <t>Вареники с картофелем со сметаной 170/30</t>
  </si>
  <si>
    <t>Московскин С.С.</t>
  </si>
  <si>
    <t>Директор ООО "Комбинат питания"</t>
  </si>
  <si>
    <t>Каша молочная жидкая из хлопьев овсяных с сахаром и маслом сливочным</t>
  </si>
  <si>
    <t>Сок фруктовый</t>
  </si>
  <si>
    <t>Чай Каркаде с сахаром</t>
  </si>
  <si>
    <t>Чай с сахаром</t>
  </si>
  <si>
    <t xml:space="preserve">Запеканка рисовая с творогом и молоком сгущенным </t>
  </si>
  <si>
    <t>Хлеб пшеничный</t>
  </si>
  <si>
    <t xml:space="preserve">Чай с сахаром </t>
  </si>
  <si>
    <t>54-2гн</t>
  </si>
  <si>
    <t>Картофель отварной в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</si>
</sst>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" fillId="2" borderId="2" xfId="0" applyFont="1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196"/>
  <sheetViews>
    <sheetView tabSelected="1" zoomScaleNormal="100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H191" sqref="H19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86</v>
      </c>
      <c r="D1" s="55"/>
      <c r="E1" s="55"/>
      <c r="F1" s="12" t="s">
        <v>16</v>
      </c>
      <c r="G1" s="2" t="s">
        <v>17</v>
      </c>
      <c r="H1" s="56" t="s">
        <v>122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121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20</v>
      </c>
      <c r="I3" s="48">
        <v>1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123</v>
      </c>
      <c r="F6" s="40">
        <v>200</v>
      </c>
      <c r="G6" s="40">
        <v>7.82</v>
      </c>
      <c r="H6" s="40">
        <v>10.26</v>
      </c>
      <c r="I6" s="40">
        <v>35.4</v>
      </c>
      <c r="J6" s="40">
        <v>241.22</v>
      </c>
      <c r="K6" s="41" t="s">
        <v>105</v>
      </c>
      <c r="L6" s="40"/>
    </row>
    <row r="7" spans="1:12" ht="15" x14ac:dyDescent="0.25">
      <c r="A7" s="23"/>
      <c r="B7" s="15"/>
      <c r="C7" s="11"/>
      <c r="D7" s="51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39</v>
      </c>
      <c r="F8" s="43">
        <v>200</v>
      </c>
      <c r="G8" s="43">
        <v>1.6</v>
      </c>
      <c r="H8" s="43">
        <v>1.1000000000000001</v>
      </c>
      <c r="I8" s="43">
        <v>12.55</v>
      </c>
      <c r="J8" s="43">
        <v>66.62</v>
      </c>
      <c r="K8" s="44" t="s">
        <v>40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30</v>
      </c>
      <c r="G9" s="43">
        <v>2.36</v>
      </c>
      <c r="H9" s="43">
        <v>0.3</v>
      </c>
      <c r="I9" s="43">
        <v>14.97</v>
      </c>
      <c r="J9" s="43">
        <v>70.14</v>
      </c>
      <c r="K9" s="44">
        <v>701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44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>
        <v>338</v>
      </c>
      <c r="L10" s="43"/>
    </row>
    <row r="11" spans="1:12" ht="15" x14ac:dyDescent="0.25">
      <c r="A11" s="23"/>
      <c r="B11" s="15"/>
      <c r="C11" s="11"/>
      <c r="D11" s="6" t="s">
        <v>85</v>
      </c>
      <c r="E11" s="42" t="s">
        <v>41</v>
      </c>
      <c r="F11" s="43">
        <v>30</v>
      </c>
      <c r="G11" s="43">
        <v>4.83</v>
      </c>
      <c r="H11" s="43">
        <v>4.96</v>
      </c>
      <c r="I11" s="43">
        <v>13.11</v>
      </c>
      <c r="J11" s="43">
        <v>116.4</v>
      </c>
      <c r="K11" s="44" t="s">
        <v>42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560</v>
      </c>
      <c r="G13" s="19">
        <f t="shared" ref="G13:J13" si="0">SUM(G6:G12)</f>
        <v>17.009999999999998</v>
      </c>
      <c r="H13" s="19">
        <f t="shared" si="0"/>
        <v>17.02</v>
      </c>
      <c r="I13" s="19">
        <f t="shared" si="0"/>
        <v>85.83</v>
      </c>
      <c r="J13" s="19">
        <f t="shared" si="0"/>
        <v>541.38</v>
      </c>
      <c r="K13" s="25"/>
      <c r="L13" s="19">
        <v>124.32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45</v>
      </c>
      <c r="F14" s="43">
        <v>60</v>
      </c>
      <c r="G14" s="43">
        <v>0.48</v>
      </c>
      <c r="H14" s="43">
        <v>0.12</v>
      </c>
      <c r="I14" s="43">
        <v>1.5</v>
      </c>
      <c r="J14" s="43">
        <v>8.52</v>
      </c>
      <c r="K14" s="44" t="s">
        <v>46</v>
      </c>
      <c r="L14" s="43"/>
    </row>
    <row r="15" spans="1:12" ht="25.5" x14ac:dyDescent="0.25">
      <c r="A15" s="23"/>
      <c r="B15" s="15"/>
      <c r="C15" s="11"/>
      <c r="D15" s="7" t="s">
        <v>27</v>
      </c>
      <c r="E15" s="42" t="s">
        <v>47</v>
      </c>
      <c r="F15" s="43">
        <v>200</v>
      </c>
      <c r="G15" s="43">
        <v>5.0999999999999996</v>
      </c>
      <c r="H15" s="43">
        <v>2.78</v>
      </c>
      <c r="I15" s="43">
        <v>18.5</v>
      </c>
      <c r="J15" s="43">
        <v>119.6</v>
      </c>
      <c r="K15" s="44" t="s">
        <v>48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98</v>
      </c>
      <c r="F16" s="43">
        <v>120</v>
      </c>
      <c r="G16" s="43">
        <v>11.15</v>
      </c>
      <c r="H16" s="43">
        <v>11.89</v>
      </c>
      <c r="I16" s="43">
        <v>17.54</v>
      </c>
      <c r="J16" s="43">
        <v>221.77</v>
      </c>
      <c r="K16" s="44" t="s">
        <v>49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50</v>
      </c>
      <c r="F17" s="43">
        <v>150</v>
      </c>
      <c r="G17" s="43">
        <v>5.09</v>
      </c>
      <c r="H17" s="43">
        <v>8.3000000000000007</v>
      </c>
      <c r="I17" s="43">
        <v>36</v>
      </c>
      <c r="J17" s="43">
        <v>239.06</v>
      </c>
      <c r="K17" s="44">
        <v>171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51</v>
      </c>
      <c r="F18" s="43">
        <v>200</v>
      </c>
      <c r="G18" s="43">
        <v>0.16</v>
      </c>
      <c r="H18" s="43">
        <v>0.08</v>
      </c>
      <c r="I18" s="43">
        <v>7.18</v>
      </c>
      <c r="J18" s="43">
        <v>30.08</v>
      </c>
      <c r="K18" s="44" t="s">
        <v>52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43</v>
      </c>
      <c r="F19" s="43">
        <v>30</v>
      </c>
      <c r="G19" s="43">
        <v>2.36</v>
      </c>
      <c r="H19" s="43">
        <v>0.3</v>
      </c>
      <c r="I19" s="43">
        <v>14.97</v>
      </c>
      <c r="J19" s="43">
        <v>70.14</v>
      </c>
      <c r="K19" s="44">
        <v>701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53</v>
      </c>
      <c r="F20" s="43">
        <v>40</v>
      </c>
      <c r="G20" s="43">
        <v>2.5299999999999998</v>
      </c>
      <c r="H20" s="43">
        <v>0.45</v>
      </c>
      <c r="I20" s="43">
        <v>17.399999999999999</v>
      </c>
      <c r="J20" s="43">
        <v>87.6</v>
      </c>
      <c r="K20" s="44">
        <v>702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800</v>
      </c>
      <c r="G23" s="19">
        <f t="shared" ref="G23:J23" si="1">SUM(G14:G22)</f>
        <v>26.87</v>
      </c>
      <c r="H23" s="19">
        <f t="shared" si="1"/>
        <v>23.92</v>
      </c>
      <c r="I23" s="19">
        <f t="shared" si="1"/>
        <v>113.09</v>
      </c>
      <c r="J23" s="19">
        <f t="shared" si="1"/>
        <v>776.7700000000001</v>
      </c>
      <c r="K23" s="25"/>
      <c r="L23" s="19">
        <v>124.32</v>
      </c>
    </row>
    <row r="24" spans="1:12" ht="15" x14ac:dyDescent="0.2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1360</v>
      </c>
      <c r="G24" s="32">
        <f t="shared" ref="G24:J24" si="2">G13+G23</f>
        <v>43.879999999999995</v>
      </c>
      <c r="H24" s="32">
        <f t="shared" si="2"/>
        <v>40.94</v>
      </c>
      <c r="I24" s="32">
        <f t="shared" si="2"/>
        <v>198.92000000000002</v>
      </c>
      <c r="J24" s="32">
        <f t="shared" si="2"/>
        <v>1318.15</v>
      </c>
      <c r="K24" s="32"/>
      <c r="L24" s="32">
        <f t="shared" ref="L24" si="3">L13+L23</f>
        <v>248.64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54</v>
      </c>
      <c r="F25" s="40">
        <v>100</v>
      </c>
      <c r="G25" s="40">
        <v>11.9</v>
      </c>
      <c r="H25" s="40">
        <v>14.4</v>
      </c>
      <c r="I25" s="40">
        <v>7.89</v>
      </c>
      <c r="J25" s="40">
        <v>208.76</v>
      </c>
      <c r="K25" s="41">
        <v>246</v>
      </c>
      <c r="L25" s="40"/>
    </row>
    <row r="26" spans="1:12" ht="15" x14ac:dyDescent="0.25">
      <c r="A26" s="14"/>
      <c r="B26" s="15"/>
      <c r="C26" s="11"/>
      <c r="D26" s="53" t="s">
        <v>21</v>
      </c>
      <c r="E26" s="42" t="s">
        <v>55</v>
      </c>
      <c r="F26" s="43">
        <v>150</v>
      </c>
      <c r="G26" s="43">
        <v>5.4</v>
      </c>
      <c r="H26" s="43">
        <v>4.9000000000000004</v>
      </c>
      <c r="I26" s="43">
        <v>32.799999999999997</v>
      </c>
      <c r="J26" s="43">
        <v>196.8</v>
      </c>
      <c r="K26" s="44">
        <v>203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126</v>
      </c>
      <c r="F27" s="43">
        <v>200</v>
      </c>
      <c r="G27" s="43">
        <v>0.2</v>
      </c>
      <c r="H27" s="43">
        <v>0</v>
      </c>
      <c r="I27" s="43">
        <v>10.38</v>
      </c>
      <c r="J27" s="43">
        <v>42.32</v>
      </c>
      <c r="K27" s="44" t="s">
        <v>130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43</v>
      </c>
      <c r="F28" s="43">
        <v>30</v>
      </c>
      <c r="G28" s="43">
        <v>2.36</v>
      </c>
      <c r="H28" s="43">
        <v>0.3</v>
      </c>
      <c r="I28" s="43">
        <v>14.97</v>
      </c>
      <c r="J28" s="43">
        <v>70.14</v>
      </c>
      <c r="K28" s="44">
        <v>701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52" t="s">
        <v>26</v>
      </c>
      <c r="E30" s="42" t="s">
        <v>88</v>
      </c>
      <c r="F30" s="43">
        <v>60</v>
      </c>
      <c r="G30" s="43">
        <v>1.02</v>
      </c>
      <c r="H30" s="43">
        <v>3</v>
      </c>
      <c r="I30" s="43">
        <v>5.07</v>
      </c>
      <c r="J30" s="43">
        <v>51.42</v>
      </c>
      <c r="K30" s="44" t="s">
        <v>89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4">SUM(G25:G31)</f>
        <v>20.88</v>
      </c>
      <c r="H32" s="19">
        <f t="shared" ref="H32" si="5">SUM(H25:H31)</f>
        <v>22.6</v>
      </c>
      <c r="I32" s="19">
        <f t="shared" ref="I32" si="6">SUM(I25:I31)</f>
        <v>71.110000000000014</v>
      </c>
      <c r="J32" s="19">
        <f t="shared" ref="J32:L32" si="7">SUM(J25:J31)</f>
        <v>569.43999999999994</v>
      </c>
      <c r="K32" s="25"/>
      <c r="L32" s="19">
        <v>124.32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112</v>
      </c>
      <c r="F33" s="43">
        <v>60</v>
      </c>
      <c r="G33" s="43">
        <v>0.7</v>
      </c>
      <c r="H33" s="43">
        <v>0.1</v>
      </c>
      <c r="I33" s="43">
        <v>2.2999999999999998</v>
      </c>
      <c r="J33" s="43">
        <v>12.8</v>
      </c>
      <c r="K33" s="44" t="s">
        <v>56</v>
      </c>
      <c r="L33" s="43"/>
    </row>
    <row r="34" spans="1:12" ht="15.75" thickBot="1" x14ac:dyDescent="0.3">
      <c r="A34" s="14"/>
      <c r="B34" s="15"/>
      <c r="C34" s="11"/>
      <c r="D34" s="7" t="s">
        <v>27</v>
      </c>
      <c r="E34" s="42" t="s">
        <v>57</v>
      </c>
      <c r="F34" s="43">
        <v>210</v>
      </c>
      <c r="G34" s="43">
        <v>2.84</v>
      </c>
      <c r="H34" s="43">
        <v>5.28</v>
      </c>
      <c r="I34" s="43">
        <v>7.22</v>
      </c>
      <c r="J34" s="43">
        <v>88.16</v>
      </c>
      <c r="K34" s="44" t="s">
        <v>58</v>
      </c>
      <c r="L34" s="43"/>
    </row>
    <row r="35" spans="1:12" ht="15" x14ac:dyDescent="0.25">
      <c r="A35" s="14"/>
      <c r="B35" s="15"/>
      <c r="C35" s="11"/>
      <c r="D35" s="7" t="s">
        <v>28</v>
      </c>
      <c r="E35" s="39" t="s">
        <v>54</v>
      </c>
      <c r="F35" s="40">
        <v>100</v>
      </c>
      <c r="G35" s="40">
        <v>11.9</v>
      </c>
      <c r="H35" s="40">
        <v>14.4</v>
      </c>
      <c r="I35" s="40">
        <v>7.89</v>
      </c>
      <c r="J35" s="40">
        <v>208.76</v>
      </c>
      <c r="K35" s="41">
        <v>246</v>
      </c>
      <c r="L35" s="40"/>
    </row>
    <row r="36" spans="1:12" ht="15" x14ac:dyDescent="0.25">
      <c r="A36" s="14"/>
      <c r="B36" s="15"/>
      <c r="C36" s="11"/>
      <c r="D36" s="7" t="s">
        <v>29</v>
      </c>
      <c r="E36" s="42" t="s">
        <v>55</v>
      </c>
      <c r="F36" s="43">
        <v>150</v>
      </c>
      <c r="G36" s="43">
        <v>5.4</v>
      </c>
      <c r="H36" s="43">
        <v>4.9000000000000004</v>
      </c>
      <c r="I36" s="43">
        <v>32.799999999999997</v>
      </c>
      <c r="J36" s="43">
        <v>196.8</v>
      </c>
      <c r="K36" s="44">
        <v>203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59</v>
      </c>
      <c r="F37" s="43">
        <v>200</v>
      </c>
      <c r="G37" s="43">
        <v>0.5</v>
      </c>
      <c r="H37" s="43">
        <v>0</v>
      </c>
      <c r="I37" s="43">
        <v>19.8</v>
      </c>
      <c r="J37" s="43">
        <v>81</v>
      </c>
      <c r="K37" s="44" t="s">
        <v>60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43</v>
      </c>
      <c r="F38" s="43">
        <v>40</v>
      </c>
      <c r="G38" s="43">
        <v>3.24</v>
      </c>
      <c r="H38" s="43">
        <v>0.4</v>
      </c>
      <c r="I38" s="43">
        <v>19.52</v>
      </c>
      <c r="J38" s="43">
        <v>94.64</v>
      </c>
      <c r="K38" s="44">
        <v>701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53</v>
      </c>
      <c r="F39" s="43">
        <v>30</v>
      </c>
      <c r="G39" s="43">
        <v>1.9</v>
      </c>
      <c r="H39" s="43">
        <v>0.34</v>
      </c>
      <c r="I39" s="43">
        <v>13.05</v>
      </c>
      <c r="J39" s="43">
        <v>65.7</v>
      </c>
      <c r="K39" s="44">
        <v>702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790</v>
      </c>
      <c r="G42" s="19">
        <f t="shared" ref="G42" si="8">SUM(G33:G41)</f>
        <v>26.480000000000004</v>
      </c>
      <c r="H42" s="19">
        <f t="shared" ref="H42" si="9">SUM(H33:H41)</f>
        <v>25.419999999999998</v>
      </c>
      <c r="I42" s="19">
        <f t="shared" ref="I42" si="10">SUM(I33:I41)</f>
        <v>102.57999999999998</v>
      </c>
      <c r="J42" s="19">
        <f t="shared" ref="J42:L42" si="11">SUM(J33:J41)</f>
        <v>747.86</v>
      </c>
      <c r="K42" s="25"/>
      <c r="L42" s="19">
        <v>124.32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1330</v>
      </c>
      <c r="G43" s="32">
        <f t="shared" ref="G43" si="12">G32+G42</f>
        <v>47.36</v>
      </c>
      <c r="H43" s="32">
        <f t="shared" ref="H43" si="13">H32+H42</f>
        <v>48.019999999999996</v>
      </c>
      <c r="I43" s="32">
        <f t="shared" ref="I43" si="14">I32+I42</f>
        <v>173.69</v>
      </c>
      <c r="J43" s="32">
        <f t="shared" ref="J43:L43" si="15">J32+J42</f>
        <v>1317.3</v>
      </c>
      <c r="K43" s="32"/>
      <c r="L43" s="32">
        <f t="shared" si="15"/>
        <v>248.64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106</v>
      </c>
      <c r="F44" s="40">
        <v>100</v>
      </c>
      <c r="G44" s="40">
        <v>9.3000000000000007</v>
      </c>
      <c r="H44" s="40">
        <v>6.1</v>
      </c>
      <c r="I44" s="40">
        <v>5.9</v>
      </c>
      <c r="J44" s="40">
        <v>116</v>
      </c>
      <c r="K44" s="41" t="s">
        <v>61</v>
      </c>
      <c r="L44" s="40"/>
    </row>
    <row r="45" spans="1:12" ht="15" x14ac:dyDescent="0.25">
      <c r="A45" s="23"/>
      <c r="B45" s="15"/>
      <c r="C45" s="11"/>
      <c r="D45" s="53" t="s">
        <v>21</v>
      </c>
      <c r="E45" s="42" t="s">
        <v>62</v>
      </c>
      <c r="F45" s="43">
        <v>150</v>
      </c>
      <c r="G45" s="43">
        <v>6.92</v>
      </c>
      <c r="H45" s="43">
        <v>6.3</v>
      </c>
      <c r="I45" s="43">
        <v>35</v>
      </c>
      <c r="J45" s="43">
        <v>224.38</v>
      </c>
      <c r="K45" s="44">
        <v>171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124</v>
      </c>
      <c r="F46" s="43">
        <v>180</v>
      </c>
      <c r="G46" s="43">
        <v>0.9</v>
      </c>
      <c r="H46" s="43">
        <v>0.3</v>
      </c>
      <c r="I46" s="43">
        <v>14.97</v>
      </c>
      <c r="J46" s="43">
        <v>70.14</v>
      </c>
      <c r="K46" s="44">
        <v>707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43</v>
      </c>
      <c r="F47" s="43">
        <v>30</v>
      </c>
      <c r="G47" s="43">
        <v>2.36</v>
      </c>
      <c r="H47" s="43">
        <v>0.2</v>
      </c>
      <c r="I47" s="43">
        <v>17.7</v>
      </c>
      <c r="J47" s="43">
        <v>80.3</v>
      </c>
      <c r="K47" s="44">
        <v>701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52" t="s">
        <v>26</v>
      </c>
      <c r="E49" s="42" t="s">
        <v>63</v>
      </c>
      <c r="F49" s="43">
        <v>60</v>
      </c>
      <c r="G49" s="43">
        <v>1.63</v>
      </c>
      <c r="H49" s="43">
        <v>2.82</v>
      </c>
      <c r="I49" s="43">
        <v>8.7200000000000006</v>
      </c>
      <c r="J49" s="43">
        <v>67</v>
      </c>
      <c r="K49" s="44">
        <v>101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 t="shared" ref="G51" si="16">SUM(G44:G50)</f>
        <v>21.109999999999996</v>
      </c>
      <c r="H51" s="19">
        <f t="shared" ref="H51" si="17">SUM(H44:H50)</f>
        <v>15.719999999999999</v>
      </c>
      <c r="I51" s="19">
        <f t="shared" ref="I51" si="18">SUM(I44:I50)</f>
        <v>82.289999999999992</v>
      </c>
      <c r="J51" s="19">
        <f t="shared" ref="J51:L51" si="19">SUM(J44:J50)</f>
        <v>557.81999999999994</v>
      </c>
      <c r="K51" s="25"/>
      <c r="L51" s="19">
        <v>124.32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64</v>
      </c>
      <c r="F52" s="43">
        <v>60</v>
      </c>
      <c r="G52" s="43">
        <v>1.63</v>
      </c>
      <c r="H52" s="43">
        <v>2.82</v>
      </c>
      <c r="I52" s="43">
        <v>8.7200000000000006</v>
      </c>
      <c r="J52" s="43">
        <v>67</v>
      </c>
      <c r="K52" s="44">
        <v>101</v>
      </c>
      <c r="L52" s="43"/>
    </row>
    <row r="53" spans="1:12" ht="26.25" thickBot="1" x14ac:dyDescent="0.3">
      <c r="A53" s="23"/>
      <c r="B53" s="15"/>
      <c r="C53" s="11"/>
      <c r="D53" s="7" t="s">
        <v>27</v>
      </c>
      <c r="E53" s="42" t="s">
        <v>65</v>
      </c>
      <c r="F53" s="43">
        <v>200</v>
      </c>
      <c r="G53" s="43">
        <v>1.57</v>
      </c>
      <c r="H53" s="43">
        <v>4.17</v>
      </c>
      <c r="I53" s="43">
        <v>9.69</v>
      </c>
      <c r="J53" s="43">
        <v>82.57</v>
      </c>
      <c r="K53" s="44" t="s">
        <v>115</v>
      </c>
      <c r="L53" s="43"/>
    </row>
    <row r="54" spans="1:12" ht="15" x14ac:dyDescent="0.25">
      <c r="A54" s="23"/>
      <c r="B54" s="15"/>
      <c r="C54" s="11"/>
      <c r="D54" s="7" t="s">
        <v>28</v>
      </c>
      <c r="E54" s="39" t="s">
        <v>99</v>
      </c>
      <c r="F54" s="40">
        <v>100</v>
      </c>
      <c r="G54" s="40">
        <v>9.3000000000000007</v>
      </c>
      <c r="H54" s="40">
        <v>6.1</v>
      </c>
      <c r="I54" s="40">
        <v>5.9</v>
      </c>
      <c r="J54" s="40">
        <v>116</v>
      </c>
      <c r="K54" s="41" t="s">
        <v>61</v>
      </c>
      <c r="L54" s="40"/>
    </row>
    <row r="55" spans="1:12" ht="15" x14ac:dyDescent="0.25">
      <c r="A55" s="23"/>
      <c r="B55" s="15"/>
      <c r="C55" s="11"/>
      <c r="D55" s="7" t="s">
        <v>29</v>
      </c>
      <c r="E55" s="42" t="s">
        <v>62</v>
      </c>
      <c r="F55" s="43">
        <v>150</v>
      </c>
      <c r="G55" s="43">
        <v>3.7</v>
      </c>
      <c r="H55" s="43">
        <v>4.8</v>
      </c>
      <c r="I55" s="43">
        <v>36.5</v>
      </c>
      <c r="J55" s="43">
        <v>203.5</v>
      </c>
      <c r="K55" s="44">
        <v>171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66</v>
      </c>
      <c r="F56" s="43">
        <v>200</v>
      </c>
      <c r="G56" s="43">
        <v>0.2</v>
      </c>
      <c r="H56" s="43">
        <v>0.1</v>
      </c>
      <c r="I56" s="43">
        <v>10.6</v>
      </c>
      <c r="J56" s="43">
        <v>44.1</v>
      </c>
      <c r="K56" s="44" t="s">
        <v>67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43</v>
      </c>
      <c r="F57" s="43">
        <v>40</v>
      </c>
      <c r="G57" s="43">
        <v>3.24</v>
      </c>
      <c r="H57" s="43">
        <v>0.4</v>
      </c>
      <c r="I57" s="43">
        <v>19.52</v>
      </c>
      <c r="J57" s="43">
        <v>94.64</v>
      </c>
      <c r="K57" s="44">
        <v>701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53</v>
      </c>
      <c r="F58" s="43">
        <v>40</v>
      </c>
      <c r="G58" s="43">
        <v>2.5299999999999998</v>
      </c>
      <c r="H58" s="43">
        <v>0.45</v>
      </c>
      <c r="I58" s="43">
        <v>17.399999999999999</v>
      </c>
      <c r="J58" s="43">
        <v>87.6</v>
      </c>
      <c r="K58" s="44">
        <v>702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790</v>
      </c>
      <c r="G61" s="19">
        <f t="shared" ref="G61" si="20">SUM(G52:G60)</f>
        <v>22.17</v>
      </c>
      <c r="H61" s="19">
        <f t="shared" ref="H61" si="21">SUM(H52:H60)</f>
        <v>18.84</v>
      </c>
      <c r="I61" s="19">
        <f t="shared" ref="I61" si="22">SUM(I52:I60)</f>
        <v>108.32999999999998</v>
      </c>
      <c r="J61" s="19">
        <f t="shared" ref="J61:L61" si="23">SUM(J52:J60)</f>
        <v>695.41</v>
      </c>
      <c r="K61" s="25"/>
      <c r="L61" s="19">
        <v>124.32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1310</v>
      </c>
      <c r="G62" s="32">
        <f t="shared" ref="G62" si="24">G51+G61</f>
        <v>43.28</v>
      </c>
      <c r="H62" s="32">
        <f t="shared" ref="H62" si="25">H51+H61</f>
        <v>34.56</v>
      </c>
      <c r="I62" s="32">
        <f t="shared" ref="I62" si="26">I51+I61</f>
        <v>190.61999999999998</v>
      </c>
      <c r="J62" s="32">
        <f t="shared" ref="J62:L62" si="27">J51+J61</f>
        <v>1253.23</v>
      </c>
      <c r="K62" s="32"/>
      <c r="L62" s="32">
        <f t="shared" si="27"/>
        <v>248.64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127</v>
      </c>
      <c r="F63" s="40">
        <v>170</v>
      </c>
      <c r="G63" s="40">
        <v>11.77</v>
      </c>
      <c r="H63" s="40">
        <v>12.93</v>
      </c>
      <c r="I63" s="40">
        <v>40.86</v>
      </c>
      <c r="J63" s="40">
        <v>326.89</v>
      </c>
      <c r="K63" s="41">
        <v>188</v>
      </c>
      <c r="L63" s="40"/>
    </row>
    <row r="64" spans="1:12" ht="15" x14ac:dyDescent="0.25">
      <c r="A64" s="23"/>
      <c r="B64" s="15"/>
      <c r="C64" s="11"/>
      <c r="D64" s="6" t="s">
        <v>26</v>
      </c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90</v>
      </c>
      <c r="F65" s="43">
        <v>200</v>
      </c>
      <c r="G65" s="43">
        <v>3.17</v>
      </c>
      <c r="H65" s="43">
        <v>2.68</v>
      </c>
      <c r="I65" s="43">
        <v>15.95</v>
      </c>
      <c r="J65" s="43">
        <v>100.6</v>
      </c>
      <c r="K65" s="44" t="s">
        <v>107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43</v>
      </c>
      <c r="F66" s="43">
        <v>30</v>
      </c>
      <c r="G66" s="43">
        <v>2.36</v>
      </c>
      <c r="H66" s="43">
        <v>0.3</v>
      </c>
      <c r="I66" s="43">
        <v>14.97</v>
      </c>
      <c r="J66" s="43">
        <v>70.14</v>
      </c>
      <c r="K66" s="44">
        <v>701</v>
      </c>
      <c r="L66" s="43"/>
    </row>
    <row r="67" spans="1:12" ht="15" x14ac:dyDescent="0.25">
      <c r="A67" s="23"/>
      <c r="B67" s="15"/>
      <c r="C67" s="11"/>
      <c r="D67" s="7" t="s">
        <v>24</v>
      </c>
      <c r="E67" s="42" t="s">
        <v>44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47</v>
      </c>
      <c r="K67" s="44">
        <v>338</v>
      </c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28">SUM(G63:G69)</f>
        <v>17.7</v>
      </c>
      <c r="H70" s="19">
        <f t="shared" ref="H70" si="29">SUM(H63:H69)</f>
        <v>16.309999999999999</v>
      </c>
      <c r="I70" s="19">
        <f t="shared" ref="I70" si="30">SUM(I63:I69)</f>
        <v>81.58</v>
      </c>
      <c r="J70" s="19">
        <f t="shared" ref="J70:L70" si="31">SUM(J63:J69)</f>
        <v>544.63</v>
      </c>
      <c r="K70" s="25"/>
      <c r="L70" s="19">
        <v>124.32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68</v>
      </c>
      <c r="F71" s="43">
        <v>60</v>
      </c>
      <c r="G71" s="43">
        <v>1.7</v>
      </c>
      <c r="H71" s="43">
        <v>0.1</v>
      </c>
      <c r="I71" s="43">
        <v>3.5</v>
      </c>
      <c r="J71" s="43">
        <v>22.1</v>
      </c>
      <c r="K71" s="44">
        <v>131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69</v>
      </c>
      <c r="F72" s="43">
        <v>210</v>
      </c>
      <c r="G72" s="43">
        <v>2.66</v>
      </c>
      <c r="H72" s="43">
        <v>7.31</v>
      </c>
      <c r="I72" s="43">
        <v>10.42</v>
      </c>
      <c r="J72" s="43">
        <v>118.11</v>
      </c>
      <c r="K72" s="44" t="s">
        <v>70</v>
      </c>
      <c r="L72" s="43"/>
    </row>
    <row r="73" spans="1:12" ht="25.5" x14ac:dyDescent="0.25">
      <c r="A73" s="23"/>
      <c r="B73" s="15"/>
      <c r="C73" s="11"/>
      <c r="D73" s="7" t="s">
        <v>28</v>
      </c>
      <c r="E73" s="42" t="s">
        <v>100</v>
      </c>
      <c r="F73" s="43">
        <v>200</v>
      </c>
      <c r="G73" s="43">
        <v>16.329999999999998</v>
      </c>
      <c r="H73" s="43">
        <v>15</v>
      </c>
      <c r="I73" s="43">
        <v>38.909999999999997</v>
      </c>
      <c r="J73" s="43">
        <v>355.96</v>
      </c>
      <c r="K73" s="44" t="s">
        <v>101</v>
      </c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124</v>
      </c>
      <c r="F75" s="43">
        <v>180</v>
      </c>
      <c r="G75" s="43">
        <v>0.9</v>
      </c>
      <c r="H75" s="43" t="s">
        <v>116</v>
      </c>
      <c r="I75" s="43">
        <v>17.7</v>
      </c>
      <c r="J75" s="43">
        <v>80.3</v>
      </c>
      <c r="K75" s="44">
        <v>707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43</v>
      </c>
      <c r="F76" s="43">
        <v>40</v>
      </c>
      <c r="G76" s="43">
        <v>3.24</v>
      </c>
      <c r="H76" s="43">
        <v>0.4</v>
      </c>
      <c r="I76" s="43">
        <v>19.52</v>
      </c>
      <c r="J76" s="43">
        <v>94.64</v>
      </c>
      <c r="K76" s="44">
        <v>701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53</v>
      </c>
      <c r="F77" s="43">
        <v>40</v>
      </c>
      <c r="G77" s="43">
        <v>2.5299999999999998</v>
      </c>
      <c r="H77" s="43">
        <v>0.45</v>
      </c>
      <c r="I77" s="43">
        <v>17.399999999999999</v>
      </c>
      <c r="J77" s="43">
        <v>87.6</v>
      </c>
      <c r="K77" s="44">
        <v>702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730</v>
      </c>
      <c r="G80" s="19">
        <f t="shared" ref="G80" si="32">SUM(G71:G79)</f>
        <v>27.36</v>
      </c>
      <c r="H80" s="19">
        <f t="shared" ref="H80" si="33">SUM(H71:H79)</f>
        <v>23.259999999999998</v>
      </c>
      <c r="I80" s="19">
        <f t="shared" ref="I80" si="34">SUM(I71:I79)</f>
        <v>107.44999999999999</v>
      </c>
      <c r="J80" s="19">
        <f t="shared" ref="J80:L80" si="35">SUM(J71:J79)</f>
        <v>758.70999999999992</v>
      </c>
      <c r="K80" s="25"/>
      <c r="L80" s="19">
        <v>124.32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1230</v>
      </c>
      <c r="G81" s="32">
        <f t="shared" ref="G81" si="36">G70+G80</f>
        <v>45.06</v>
      </c>
      <c r="H81" s="32">
        <f t="shared" ref="H81" si="37">H70+H80</f>
        <v>39.569999999999993</v>
      </c>
      <c r="I81" s="32">
        <f t="shared" ref="I81" si="38">I70+I80</f>
        <v>189.02999999999997</v>
      </c>
      <c r="J81" s="32">
        <f t="shared" ref="J81:L81" si="39">J70+J80</f>
        <v>1303.3399999999999</v>
      </c>
      <c r="K81" s="32"/>
      <c r="L81" s="32">
        <f t="shared" si="39"/>
        <v>248.64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2" t="s">
        <v>108</v>
      </c>
      <c r="F82" s="43">
        <v>200</v>
      </c>
      <c r="G82" s="43">
        <v>16.8</v>
      </c>
      <c r="H82" s="43">
        <v>18.600000000000001</v>
      </c>
      <c r="I82" s="43">
        <v>35.299999999999997</v>
      </c>
      <c r="J82" s="43">
        <v>375.8</v>
      </c>
      <c r="K82" s="44" t="s">
        <v>73</v>
      </c>
      <c r="L82" s="43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74</v>
      </c>
      <c r="F84" s="43">
        <v>200</v>
      </c>
      <c r="G84" s="43">
        <v>0.3</v>
      </c>
      <c r="H84" s="43">
        <v>0</v>
      </c>
      <c r="I84" s="43">
        <v>10.58</v>
      </c>
      <c r="J84" s="43">
        <v>43.52</v>
      </c>
      <c r="K84" s="44" t="s">
        <v>75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43</v>
      </c>
      <c r="F85" s="43">
        <v>30</v>
      </c>
      <c r="G85" s="43">
        <v>2.36</v>
      </c>
      <c r="H85" s="43">
        <v>0.3</v>
      </c>
      <c r="I85" s="43">
        <v>14.97</v>
      </c>
      <c r="J85" s="43">
        <v>70.14</v>
      </c>
      <c r="K85" s="44">
        <v>701</v>
      </c>
      <c r="L85" s="43"/>
    </row>
    <row r="86" spans="1:12" ht="15" x14ac:dyDescent="0.25">
      <c r="A86" s="23"/>
      <c r="B86" s="15"/>
      <c r="C86" s="11"/>
      <c r="D86" s="7" t="s">
        <v>24</v>
      </c>
      <c r="E86" s="42" t="s">
        <v>44</v>
      </c>
      <c r="F86" s="43">
        <v>100</v>
      </c>
      <c r="G86" s="43">
        <v>0.4</v>
      </c>
      <c r="H86" s="43">
        <v>0.4</v>
      </c>
      <c r="I86" s="43">
        <v>9.8000000000000007</v>
      </c>
      <c r="J86" s="43">
        <v>47</v>
      </c>
      <c r="K86" s="44">
        <v>338</v>
      </c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>SUM(G82:G88)</f>
        <v>19.86</v>
      </c>
      <c r="H89" s="19">
        <f>SUM(H82:H88)</f>
        <v>19.3</v>
      </c>
      <c r="I89" s="19">
        <f>SUM(I82:I88)</f>
        <v>70.649999999999991</v>
      </c>
      <c r="J89" s="19">
        <f>SUM(J82:J88)</f>
        <v>536.46</v>
      </c>
      <c r="K89" s="25"/>
      <c r="L89" s="19">
        <v>124.32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88</v>
      </c>
      <c r="F90" s="43">
        <v>60</v>
      </c>
      <c r="G90" s="43">
        <v>1.02</v>
      </c>
      <c r="H90" s="43">
        <v>3</v>
      </c>
      <c r="I90" s="43">
        <v>5.07</v>
      </c>
      <c r="J90" s="43">
        <v>51.42</v>
      </c>
      <c r="K90" s="44">
        <v>47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76</v>
      </c>
      <c r="F91" s="43">
        <v>200</v>
      </c>
      <c r="G91" s="43">
        <v>1.92</v>
      </c>
      <c r="H91" s="43">
        <v>5.14</v>
      </c>
      <c r="I91" s="43">
        <v>13.22</v>
      </c>
      <c r="J91" s="43">
        <v>106.62</v>
      </c>
      <c r="K91" s="44" t="s">
        <v>77</v>
      </c>
      <c r="L91" s="43"/>
    </row>
    <row r="92" spans="1:12" ht="25.5" x14ac:dyDescent="0.25">
      <c r="A92" s="23"/>
      <c r="B92" s="15"/>
      <c r="C92" s="11"/>
      <c r="D92" s="7" t="s">
        <v>28</v>
      </c>
      <c r="E92" s="42" t="s">
        <v>102</v>
      </c>
      <c r="F92" s="43">
        <v>120</v>
      </c>
      <c r="G92" s="43">
        <v>12.33</v>
      </c>
      <c r="H92" s="43">
        <v>13.09</v>
      </c>
      <c r="I92" s="43">
        <v>2.2999999999999998</v>
      </c>
      <c r="J92" s="43">
        <v>176.33</v>
      </c>
      <c r="K92" s="44" t="s">
        <v>78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55</v>
      </c>
      <c r="F93" s="43">
        <v>150</v>
      </c>
      <c r="G93" s="43">
        <v>5.4</v>
      </c>
      <c r="H93" s="43">
        <v>4.9000000000000004</v>
      </c>
      <c r="I93" s="43">
        <v>32.799999999999997</v>
      </c>
      <c r="J93" s="43">
        <v>196.8</v>
      </c>
      <c r="K93" s="44">
        <v>203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59</v>
      </c>
      <c r="F94" s="43">
        <v>200</v>
      </c>
      <c r="G94" s="43">
        <v>0.5</v>
      </c>
      <c r="H94" s="43">
        <v>0</v>
      </c>
      <c r="I94" s="43">
        <v>19.8</v>
      </c>
      <c r="J94" s="43">
        <v>81</v>
      </c>
      <c r="K94" s="44" t="s">
        <v>117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43</v>
      </c>
      <c r="F95" s="43">
        <v>40</v>
      </c>
      <c r="G95" s="43">
        <v>3.24</v>
      </c>
      <c r="H95" s="43">
        <v>0.4</v>
      </c>
      <c r="I95" s="43">
        <v>19.52</v>
      </c>
      <c r="J95" s="43">
        <v>94.64</v>
      </c>
      <c r="K95" s="44">
        <v>701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53</v>
      </c>
      <c r="F96" s="43">
        <v>40</v>
      </c>
      <c r="G96" s="43">
        <v>2.5299999999999998</v>
      </c>
      <c r="H96" s="43">
        <v>0.45</v>
      </c>
      <c r="I96" s="43">
        <v>17.399999999999999</v>
      </c>
      <c r="J96" s="43">
        <v>87.6</v>
      </c>
      <c r="K96" s="44">
        <v>702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810</v>
      </c>
      <c r="G99" s="19">
        <f t="shared" ref="G99" si="40">SUM(G90:G98)</f>
        <v>26.940000000000005</v>
      </c>
      <c r="H99" s="19">
        <f t="shared" ref="H99" si="41">SUM(H90:H98)</f>
        <v>26.98</v>
      </c>
      <c r="I99" s="19">
        <f t="shared" ref="I99" si="42">SUM(I90:I98)</f>
        <v>110.10999999999999</v>
      </c>
      <c r="J99" s="19">
        <f t="shared" ref="J99:L99" si="43">SUM(J90:J98)</f>
        <v>794.41000000000008</v>
      </c>
      <c r="K99" s="25"/>
      <c r="L99" s="19">
        <v>124.32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1340</v>
      </c>
      <c r="G100" s="32">
        <f t="shared" ref="G100" si="44">G89+G99</f>
        <v>46.800000000000004</v>
      </c>
      <c r="H100" s="32">
        <f t="shared" ref="H100" si="45">H89+H99</f>
        <v>46.28</v>
      </c>
      <c r="I100" s="32">
        <f t="shared" ref="I100" si="46">I89+I99</f>
        <v>180.76</v>
      </c>
      <c r="J100" s="32">
        <f t="shared" ref="J100:L100" si="47">J89+J99</f>
        <v>1330.8700000000001</v>
      </c>
      <c r="K100" s="32"/>
      <c r="L100" s="32">
        <f t="shared" si="47"/>
        <v>248.64</v>
      </c>
    </row>
    <row r="101" spans="1:12" ht="15.75" thickBot="1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109</v>
      </c>
      <c r="F101" s="40">
        <v>200</v>
      </c>
      <c r="G101" s="40">
        <v>7.8</v>
      </c>
      <c r="H101" s="40">
        <v>10.8</v>
      </c>
      <c r="I101" s="40">
        <v>37.1</v>
      </c>
      <c r="J101" s="40">
        <v>272.8</v>
      </c>
      <c r="K101" s="41" t="s">
        <v>105</v>
      </c>
      <c r="L101" s="40"/>
    </row>
    <row r="102" spans="1:12" ht="15" x14ac:dyDescent="0.25">
      <c r="A102" s="23"/>
      <c r="B102" s="15"/>
      <c r="C102" s="11"/>
      <c r="D102" s="53" t="s">
        <v>21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79</v>
      </c>
      <c r="F103" s="43">
        <v>200</v>
      </c>
      <c r="G103" s="43">
        <v>1.6</v>
      </c>
      <c r="H103" s="43">
        <v>1.1000000000000001</v>
      </c>
      <c r="I103" s="43">
        <v>12.55</v>
      </c>
      <c r="J103" s="43">
        <v>66.62</v>
      </c>
      <c r="K103" s="44" t="s">
        <v>118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128</v>
      </c>
      <c r="F104" s="43">
        <v>30</v>
      </c>
      <c r="G104" s="43">
        <v>2.36</v>
      </c>
      <c r="H104" s="43">
        <v>0.3</v>
      </c>
      <c r="I104" s="43">
        <v>14.97</v>
      </c>
      <c r="J104" s="43">
        <v>70.14</v>
      </c>
      <c r="K104" s="44">
        <v>701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44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>
        <v>338</v>
      </c>
      <c r="L105" s="43"/>
    </row>
    <row r="106" spans="1:12" ht="15" x14ac:dyDescent="0.25">
      <c r="A106" s="23"/>
      <c r="B106" s="15"/>
      <c r="C106" s="11"/>
      <c r="D106" s="52" t="s">
        <v>26</v>
      </c>
      <c r="E106" s="42" t="s">
        <v>91</v>
      </c>
      <c r="F106" s="43">
        <v>60</v>
      </c>
      <c r="G106" s="43">
        <v>6.69</v>
      </c>
      <c r="H106" s="43">
        <v>8.3800000000000008</v>
      </c>
      <c r="I106" s="43">
        <v>19.38</v>
      </c>
      <c r="J106" s="43">
        <v>180.27</v>
      </c>
      <c r="K106" s="44" t="s">
        <v>92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590</v>
      </c>
      <c r="G108" s="19">
        <f t="shared" ref="G108:J108" si="48">SUM(G101:G107)</f>
        <v>18.850000000000001</v>
      </c>
      <c r="H108" s="19">
        <f t="shared" si="48"/>
        <v>20.980000000000004</v>
      </c>
      <c r="I108" s="19">
        <f t="shared" si="48"/>
        <v>93.8</v>
      </c>
      <c r="J108" s="19">
        <f t="shared" si="48"/>
        <v>636.83000000000004</v>
      </c>
      <c r="K108" s="25"/>
      <c r="L108" s="19">
        <v>124.32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80</v>
      </c>
      <c r="F109" s="43">
        <v>60</v>
      </c>
      <c r="G109" s="43">
        <v>0.88</v>
      </c>
      <c r="H109" s="43">
        <v>3.6</v>
      </c>
      <c r="I109" s="43">
        <v>4.96</v>
      </c>
      <c r="J109" s="43">
        <v>55.68</v>
      </c>
      <c r="K109" s="44">
        <v>52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81</v>
      </c>
      <c r="F110" s="43">
        <v>200</v>
      </c>
      <c r="G110" s="43">
        <v>3.39</v>
      </c>
      <c r="H110" s="43">
        <v>4.5999999999999996</v>
      </c>
      <c r="I110" s="43">
        <v>12.84</v>
      </c>
      <c r="J110" s="43">
        <v>106.32</v>
      </c>
      <c r="K110" s="44" t="s">
        <v>82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103</v>
      </c>
      <c r="F111" s="43">
        <v>200</v>
      </c>
      <c r="G111" s="43">
        <v>14.35</v>
      </c>
      <c r="H111" s="43">
        <v>15.39</v>
      </c>
      <c r="I111" s="43">
        <v>30.65</v>
      </c>
      <c r="J111" s="43">
        <v>318.51</v>
      </c>
      <c r="K111" s="44" t="s">
        <v>104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51</v>
      </c>
      <c r="F113" s="43">
        <v>200</v>
      </c>
      <c r="G113" s="43">
        <v>0.16</v>
      </c>
      <c r="H113" s="43">
        <v>0.08</v>
      </c>
      <c r="I113" s="43">
        <v>7.18</v>
      </c>
      <c r="J113" s="43">
        <v>30.08</v>
      </c>
      <c r="K113" s="44" t="s">
        <v>52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43</v>
      </c>
      <c r="F114" s="43">
        <v>40</v>
      </c>
      <c r="G114" s="43">
        <v>3.24</v>
      </c>
      <c r="H114" s="43">
        <v>0.4</v>
      </c>
      <c r="I114" s="43">
        <v>19.52</v>
      </c>
      <c r="J114" s="43">
        <v>94.64</v>
      </c>
      <c r="K114" s="44">
        <v>701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53</v>
      </c>
      <c r="F115" s="43">
        <v>40</v>
      </c>
      <c r="G115" s="43">
        <v>2.5299999999999998</v>
      </c>
      <c r="H115" s="43">
        <v>0.45</v>
      </c>
      <c r="I115" s="43">
        <v>17.399999999999999</v>
      </c>
      <c r="J115" s="43">
        <v>87.6</v>
      </c>
      <c r="K115" s="44">
        <v>702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740</v>
      </c>
      <c r="G118" s="19">
        <f t="shared" ref="G118:J118" si="49">SUM(G109:G117)</f>
        <v>24.550000000000004</v>
      </c>
      <c r="H118" s="19">
        <f t="shared" si="49"/>
        <v>24.519999999999996</v>
      </c>
      <c r="I118" s="19">
        <f t="shared" si="49"/>
        <v>92.550000000000011</v>
      </c>
      <c r="J118" s="19">
        <f t="shared" si="49"/>
        <v>692.83</v>
      </c>
      <c r="K118" s="25"/>
      <c r="L118" s="19">
        <v>124.32</v>
      </c>
    </row>
    <row r="119" spans="1:12" ht="15.75" thickBot="1" x14ac:dyDescent="0.2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1330</v>
      </c>
      <c r="G119" s="32">
        <f t="shared" ref="G119" si="50">G108+G118</f>
        <v>43.400000000000006</v>
      </c>
      <c r="H119" s="32">
        <f t="shared" ref="H119" si="51">H108+H118</f>
        <v>45.5</v>
      </c>
      <c r="I119" s="32">
        <f t="shared" ref="I119" si="52">I108+I118</f>
        <v>186.35000000000002</v>
      </c>
      <c r="J119" s="32">
        <f t="shared" ref="J119:L119" si="53">J108+J118</f>
        <v>1329.66</v>
      </c>
      <c r="K119" s="32"/>
      <c r="L119" s="32">
        <f t="shared" si="53"/>
        <v>248.64</v>
      </c>
    </row>
    <row r="120" spans="1:12" ht="15.7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93</v>
      </c>
      <c r="F120" s="40">
        <v>200</v>
      </c>
      <c r="G120" s="40">
        <v>18.54</v>
      </c>
      <c r="H120" s="40">
        <v>22.5</v>
      </c>
      <c r="I120" s="40">
        <v>28.66</v>
      </c>
      <c r="J120" s="40">
        <v>391.3</v>
      </c>
      <c r="K120" s="41" t="s">
        <v>94</v>
      </c>
      <c r="L120" s="40"/>
    </row>
    <row r="121" spans="1:12" ht="15" x14ac:dyDescent="0.25">
      <c r="A121" s="14"/>
      <c r="B121" s="15"/>
      <c r="C121" s="11"/>
      <c r="D121" s="53" t="s">
        <v>21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129</v>
      </c>
      <c r="F122" s="43">
        <v>200</v>
      </c>
      <c r="G122" s="43">
        <v>0.2</v>
      </c>
      <c r="H122" s="43">
        <v>0</v>
      </c>
      <c r="I122" s="43">
        <v>10.38</v>
      </c>
      <c r="J122" s="43">
        <v>42.32</v>
      </c>
      <c r="K122" s="44" t="s">
        <v>130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43</v>
      </c>
      <c r="F123" s="43">
        <v>40</v>
      </c>
      <c r="G123" s="43">
        <v>2.36</v>
      </c>
      <c r="H123" s="43">
        <v>0.3</v>
      </c>
      <c r="I123" s="43">
        <v>14.97</v>
      </c>
      <c r="J123" s="43">
        <v>70.14</v>
      </c>
      <c r="K123" s="44">
        <v>701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52" t="s">
        <v>26</v>
      </c>
      <c r="E125" s="42" t="s">
        <v>88</v>
      </c>
      <c r="F125" s="43">
        <v>60</v>
      </c>
      <c r="G125" s="43">
        <v>1.02</v>
      </c>
      <c r="H125" s="43">
        <v>3</v>
      </c>
      <c r="I125" s="43">
        <v>5.07</v>
      </c>
      <c r="J125" s="43">
        <v>51.42</v>
      </c>
      <c r="K125" s="44" t="s">
        <v>89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54">SUM(G120:G126)</f>
        <v>22.119999999999997</v>
      </c>
      <c r="H127" s="19">
        <f t="shared" si="54"/>
        <v>25.8</v>
      </c>
      <c r="I127" s="19">
        <f t="shared" si="54"/>
        <v>59.08</v>
      </c>
      <c r="J127" s="19">
        <f t="shared" si="54"/>
        <v>555.17999999999995</v>
      </c>
      <c r="K127" s="25"/>
      <c r="L127" s="19">
        <v>124.32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112</v>
      </c>
      <c r="F128" s="43">
        <v>60</v>
      </c>
      <c r="G128" s="43">
        <v>0.7</v>
      </c>
      <c r="H128" s="43">
        <v>0.1</v>
      </c>
      <c r="I128" s="43">
        <v>2.2999999999999998</v>
      </c>
      <c r="J128" s="43">
        <v>12.8</v>
      </c>
      <c r="K128" s="44" t="s">
        <v>56</v>
      </c>
      <c r="L128" s="43"/>
    </row>
    <row r="129" spans="1:12" ht="26.25" thickBot="1" x14ac:dyDescent="0.3">
      <c r="A129" s="14"/>
      <c r="B129" s="15"/>
      <c r="C129" s="11"/>
      <c r="D129" s="7" t="s">
        <v>27</v>
      </c>
      <c r="E129" s="42" t="s">
        <v>47</v>
      </c>
      <c r="F129" s="43">
        <v>200</v>
      </c>
      <c r="G129" s="43">
        <v>5.0999999999999996</v>
      </c>
      <c r="H129" s="43">
        <v>2.78</v>
      </c>
      <c r="I129" s="43">
        <v>18.5</v>
      </c>
      <c r="J129" s="43">
        <v>119.6</v>
      </c>
      <c r="K129" s="44" t="s">
        <v>48</v>
      </c>
      <c r="L129" s="43"/>
    </row>
    <row r="130" spans="1:12" ht="15" x14ac:dyDescent="0.25">
      <c r="A130" s="14"/>
      <c r="B130" s="15"/>
      <c r="C130" s="11"/>
      <c r="D130" s="7" t="s">
        <v>28</v>
      </c>
      <c r="E130" s="39" t="s">
        <v>93</v>
      </c>
      <c r="F130" s="40">
        <v>200</v>
      </c>
      <c r="G130" s="40">
        <v>18.54</v>
      </c>
      <c r="H130" s="40">
        <v>22.5</v>
      </c>
      <c r="I130" s="40">
        <v>28.66</v>
      </c>
      <c r="J130" s="40">
        <v>391.3</v>
      </c>
      <c r="K130" s="41" t="s">
        <v>94</v>
      </c>
      <c r="L130" s="40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66</v>
      </c>
      <c r="F132" s="43">
        <v>200</v>
      </c>
      <c r="G132" s="43">
        <v>0.2</v>
      </c>
      <c r="H132" s="43">
        <v>0.1</v>
      </c>
      <c r="I132" s="43">
        <v>10.6</v>
      </c>
      <c r="J132" s="43">
        <v>44.1</v>
      </c>
      <c r="K132" s="44" t="s">
        <v>67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43</v>
      </c>
      <c r="F133" s="43">
        <v>40</v>
      </c>
      <c r="G133" s="43">
        <v>3.24</v>
      </c>
      <c r="H133" s="43">
        <v>0.4</v>
      </c>
      <c r="I133" s="43">
        <v>19.52</v>
      </c>
      <c r="J133" s="43">
        <v>94.64</v>
      </c>
      <c r="K133" s="44">
        <v>701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53</v>
      </c>
      <c r="F134" s="43">
        <v>40</v>
      </c>
      <c r="G134" s="43">
        <v>2.5299999999999998</v>
      </c>
      <c r="H134" s="43">
        <v>0.45</v>
      </c>
      <c r="I134" s="43">
        <v>17.399999999999999</v>
      </c>
      <c r="J134" s="43">
        <v>87.6</v>
      </c>
      <c r="K134" s="44">
        <v>702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740</v>
      </c>
      <c r="G137" s="19">
        <f t="shared" ref="G137:J137" si="55">SUM(G128:G136)</f>
        <v>30.310000000000002</v>
      </c>
      <c r="H137" s="19">
        <f t="shared" si="55"/>
        <v>26.33</v>
      </c>
      <c r="I137" s="19">
        <f t="shared" si="55"/>
        <v>96.97999999999999</v>
      </c>
      <c r="J137" s="19">
        <f t="shared" si="55"/>
        <v>750.04000000000008</v>
      </c>
      <c r="K137" s="25"/>
      <c r="L137" s="19">
        <v>124.32</v>
      </c>
    </row>
    <row r="138" spans="1:12" ht="15.75" thickBot="1" x14ac:dyDescent="0.25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1240</v>
      </c>
      <c r="G138" s="32">
        <f t="shared" ref="G138" si="56">G127+G137</f>
        <v>52.43</v>
      </c>
      <c r="H138" s="32">
        <f t="shared" ref="H138" si="57">H127+H137</f>
        <v>52.129999999999995</v>
      </c>
      <c r="I138" s="32">
        <f t="shared" ref="I138" si="58">I127+I137</f>
        <v>156.06</v>
      </c>
      <c r="J138" s="32">
        <f t="shared" ref="J138:L138" si="59">J127+J137</f>
        <v>1305.22</v>
      </c>
      <c r="K138" s="32"/>
      <c r="L138" s="32">
        <f t="shared" si="59"/>
        <v>248.64</v>
      </c>
    </row>
    <row r="139" spans="1:12" ht="26.2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42" t="s">
        <v>110</v>
      </c>
      <c r="F139" s="43">
        <v>120</v>
      </c>
      <c r="G139" s="43">
        <v>16.43</v>
      </c>
      <c r="H139" s="43">
        <v>10.5</v>
      </c>
      <c r="I139" s="43">
        <v>17.28</v>
      </c>
      <c r="J139" s="43">
        <v>236.02</v>
      </c>
      <c r="K139" s="44" t="s">
        <v>83</v>
      </c>
      <c r="L139" s="43"/>
    </row>
    <row r="140" spans="1:12" ht="15" x14ac:dyDescent="0.25">
      <c r="A140" s="23"/>
      <c r="B140" s="15"/>
      <c r="C140" s="11"/>
      <c r="D140" s="53" t="s">
        <v>21</v>
      </c>
      <c r="E140" s="42" t="s">
        <v>131</v>
      </c>
      <c r="F140" s="43">
        <v>150</v>
      </c>
      <c r="G140" s="43">
        <v>4.5</v>
      </c>
      <c r="H140" s="43">
        <v>5.6</v>
      </c>
      <c r="I140" s="43">
        <v>26.6</v>
      </c>
      <c r="J140" s="43">
        <v>173.7</v>
      </c>
      <c r="K140" s="44">
        <v>127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59</v>
      </c>
      <c r="F141" s="43">
        <v>200</v>
      </c>
      <c r="G141" s="43">
        <v>0.5</v>
      </c>
      <c r="H141" s="43">
        <v>0</v>
      </c>
      <c r="I141" s="43">
        <v>19.8</v>
      </c>
      <c r="J141" s="43">
        <v>81</v>
      </c>
      <c r="K141" s="44">
        <v>701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43</v>
      </c>
      <c r="F142" s="43">
        <v>30</v>
      </c>
      <c r="G142" s="43">
        <v>2.36</v>
      </c>
      <c r="H142" s="43">
        <v>0.3</v>
      </c>
      <c r="I142" s="43">
        <v>14.97</v>
      </c>
      <c r="J142" s="43">
        <v>70.14</v>
      </c>
      <c r="K142" s="44" t="s">
        <v>117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52" t="s">
        <v>26</v>
      </c>
      <c r="E144" s="42" t="s">
        <v>80</v>
      </c>
      <c r="F144" s="43">
        <v>60</v>
      </c>
      <c r="G144" s="43">
        <v>0.88</v>
      </c>
      <c r="H144" s="43">
        <v>3.6</v>
      </c>
      <c r="I144" s="43">
        <v>4.96</v>
      </c>
      <c r="J144" s="43">
        <v>55.68</v>
      </c>
      <c r="K144" s="44">
        <v>52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 t="shared" ref="G146:J146" si="60">SUM(G139:G145)</f>
        <v>24.669999999999998</v>
      </c>
      <c r="H146" s="19">
        <f t="shared" si="60"/>
        <v>20.000000000000004</v>
      </c>
      <c r="I146" s="19">
        <f t="shared" si="60"/>
        <v>83.61</v>
      </c>
      <c r="J146" s="19">
        <f t="shared" si="60"/>
        <v>616.54</v>
      </c>
      <c r="K146" s="25"/>
      <c r="L146" s="19">
        <v>124.32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64</v>
      </c>
      <c r="F147" s="43">
        <v>60</v>
      </c>
      <c r="G147" s="43">
        <v>1.63</v>
      </c>
      <c r="H147" s="43">
        <v>2.82</v>
      </c>
      <c r="I147" s="43">
        <v>8.7200000000000006</v>
      </c>
      <c r="J147" s="43">
        <v>67</v>
      </c>
      <c r="K147" s="44">
        <v>101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57</v>
      </c>
      <c r="F148" s="43">
        <v>210</v>
      </c>
      <c r="G148" s="43">
        <v>2.84</v>
      </c>
      <c r="H148" s="43">
        <v>5.28</v>
      </c>
      <c r="I148" s="43">
        <v>7.22</v>
      </c>
      <c r="J148" s="43">
        <v>88.16</v>
      </c>
      <c r="K148" s="44" t="s">
        <v>58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71</v>
      </c>
      <c r="F149" s="43">
        <v>100</v>
      </c>
      <c r="G149" s="43">
        <v>10.07</v>
      </c>
      <c r="H149" s="43">
        <v>9.35</v>
      </c>
      <c r="I149" s="43">
        <v>15.98</v>
      </c>
      <c r="J149" s="43">
        <v>188.35</v>
      </c>
      <c r="K149" s="44">
        <v>229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72</v>
      </c>
      <c r="F150" s="43">
        <v>150</v>
      </c>
      <c r="G150" s="43">
        <v>4.5</v>
      </c>
      <c r="H150" s="43">
        <v>5.6</v>
      </c>
      <c r="I150" s="43">
        <v>26.6</v>
      </c>
      <c r="J150" s="43">
        <v>173.7</v>
      </c>
      <c r="K150" s="44">
        <v>127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59</v>
      </c>
      <c r="F151" s="43">
        <v>200</v>
      </c>
      <c r="G151" s="43">
        <v>0.5</v>
      </c>
      <c r="H151" s="43">
        <v>0</v>
      </c>
      <c r="I151" s="43">
        <v>19.8</v>
      </c>
      <c r="J151" s="43">
        <v>81</v>
      </c>
      <c r="K151" s="44" t="s">
        <v>60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43</v>
      </c>
      <c r="F152" s="43">
        <v>40</v>
      </c>
      <c r="G152" s="43">
        <v>3.24</v>
      </c>
      <c r="H152" s="43">
        <v>0.4</v>
      </c>
      <c r="I152" s="43">
        <v>19.52</v>
      </c>
      <c r="J152" s="43">
        <v>94.64</v>
      </c>
      <c r="K152" s="44">
        <v>701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53</v>
      </c>
      <c r="F153" s="43">
        <v>30</v>
      </c>
      <c r="G153" s="43">
        <v>1.9</v>
      </c>
      <c r="H153" s="43">
        <v>0.34</v>
      </c>
      <c r="I153" s="43">
        <v>13.05</v>
      </c>
      <c r="J153" s="43">
        <v>65.7</v>
      </c>
      <c r="K153" s="44">
        <v>702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790</v>
      </c>
      <c r="G156" s="19">
        <f t="shared" ref="G156:J156" si="61">SUM(G147:G155)</f>
        <v>24.68</v>
      </c>
      <c r="H156" s="19">
        <f t="shared" si="61"/>
        <v>23.789999999999996</v>
      </c>
      <c r="I156" s="19">
        <f t="shared" si="61"/>
        <v>110.89</v>
      </c>
      <c r="J156" s="19">
        <f t="shared" si="61"/>
        <v>758.55000000000007</v>
      </c>
      <c r="K156" s="25"/>
      <c r="L156" s="19">
        <v>124.32</v>
      </c>
    </row>
    <row r="157" spans="1:12" ht="15.75" thickBot="1" x14ac:dyDescent="0.25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1350</v>
      </c>
      <c r="G157" s="32">
        <f t="shared" ref="G157" si="62">G146+G156</f>
        <v>49.349999999999994</v>
      </c>
      <c r="H157" s="32">
        <f t="shared" ref="H157" si="63">H146+H156</f>
        <v>43.79</v>
      </c>
      <c r="I157" s="32">
        <f t="shared" ref="I157" si="64">I146+I156</f>
        <v>194.5</v>
      </c>
      <c r="J157" s="32">
        <f t="shared" ref="J157:L157" si="65">J146+J156</f>
        <v>1375.0900000000001</v>
      </c>
      <c r="K157" s="32"/>
      <c r="L157" s="32">
        <f t="shared" si="65"/>
        <v>248.64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120</v>
      </c>
      <c r="F158" s="40">
        <v>200</v>
      </c>
      <c r="G158" s="40">
        <v>11.77</v>
      </c>
      <c r="H158" s="40">
        <v>12.93</v>
      </c>
      <c r="I158" s="40">
        <v>40.86</v>
      </c>
      <c r="J158" s="40">
        <v>326.89</v>
      </c>
      <c r="K158" s="41" t="s">
        <v>111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90</v>
      </c>
      <c r="F160" s="43">
        <v>200</v>
      </c>
      <c r="G160" s="43">
        <v>3.17</v>
      </c>
      <c r="H160" s="43">
        <v>2.68</v>
      </c>
      <c r="I160" s="43">
        <v>15.95</v>
      </c>
      <c r="J160" s="43">
        <v>100.6</v>
      </c>
      <c r="K160" s="44">
        <v>379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43</v>
      </c>
      <c r="F161" s="43">
        <v>30</v>
      </c>
      <c r="G161" s="43">
        <v>2.36</v>
      </c>
      <c r="H161" s="43">
        <v>0.3</v>
      </c>
      <c r="I161" s="43">
        <v>14.97</v>
      </c>
      <c r="J161" s="43">
        <v>70.14</v>
      </c>
      <c r="K161" s="44">
        <v>701</v>
      </c>
      <c r="L161" s="43"/>
    </row>
    <row r="162" spans="1:12" ht="15" x14ac:dyDescent="0.25">
      <c r="A162" s="23"/>
      <c r="B162" s="15"/>
      <c r="C162" s="11"/>
      <c r="D162" s="7" t="s">
        <v>119</v>
      </c>
      <c r="E162" s="42" t="s">
        <v>44</v>
      </c>
      <c r="F162" s="43">
        <v>100</v>
      </c>
      <c r="G162" s="43">
        <v>0.4</v>
      </c>
      <c r="H162" s="43">
        <v>0.4</v>
      </c>
      <c r="I162" s="43">
        <v>9.8000000000000007</v>
      </c>
      <c r="J162" s="43">
        <v>47</v>
      </c>
      <c r="K162" s="44">
        <v>382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66">SUM(G158:G164)</f>
        <v>17.7</v>
      </c>
      <c r="H165" s="19">
        <f t="shared" si="66"/>
        <v>16.309999999999999</v>
      </c>
      <c r="I165" s="19">
        <f t="shared" si="66"/>
        <v>81.58</v>
      </c>
      <c r="J165" s="19">
        <f t="shared" si="66"/>
        <v>544.63</v>
      </c>
      <c r="K165" s="25"/>
      <c r="L165" s="19">
        <v>124.32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88</v>
      </c>
      <c r="F166" s="43">
        <v>60</v>
      </c>
      <c r="G166" s="43">
        <v>1.02</v>
      </c>
      <c r="H166" s="43">
        <v>3</v>
      </c>
      <c r="I166" s="43">
        <v>5.07</v>
      </c>
      <c r="J166" s="43">
        <v>51.42</v>
      </c>
      <c r="K166" s="44">
        <v>47</v>
      </c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76</v>
      </c>
      <c r="F167" s="43">
        <v>200</v>
      </c>
      <c r="G167" s="43">
        <v>1.92</v>
      </c>
      <c r="H167" s="43">
        <v>5.14</v>
      </c>
      <c r="I167" s="43">
        <v>13.22</v>
      </c>
      <c r="J167" s="43">
        <v>106.62</v>
      </c>
      <c r="K167" s="44" t="s">
        <v>77</v>
      </c>
      <c r="L167" s="43"/>
    </row>
    <row r="168" spans="1:12" ht="25.5" x14ac:dyDescent="0.25">
      <c r="A168" s="23"/>
      <c r="B168" s="15"/>
      <c r="C168" s="11"/>
      <c r="D168" s="7" t="s">
        <v>28</v>
      </c>
      <c r="E168" s="42" t="s">
        <v>110</v>
      </c>
      <c r="F168" s="43">
        <v>120</v>
      </c>
      <c r="G168" s="43">
        <v>11.15</v>
      </c>
      <c r="H168" s="43">
        <v>11.89</v>
      </c>
      <c r="I168" s="43">
        <v>17.54</v>
      </c>
      <c r="J168" s="43">
        <v>221.77</v>
      </c>
      <c r="K168" s="44" t="s">
        <v>83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50</v>
      </c>
      <c r="F169" s="43">
        <v>150</v>
      </c>
      <c r="G169" s="43">
        <v>5.09</v>
      </c>
      <c r="H169" s="43">
        <v>8.3000000000000007</v>
      </c>
      <c r="I169" s="43">
        <v>36</v>
      </c>
      <c r="J169" s="43">
        <v>239.06</v>
      </c>
      <c r="K169" s="44">
        <v>171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66</v>
      </c>
      <c r="F170" s="43">
        <v>200</v>
      </c>
      <c r="G170" s="43">
        <v>0.2</v>
      </c>
      <c r="H170" s="43">
        <v>0.1</v>
      </c>
      <c r="I170" s="43">
        <v>10.6</v>
      </c>
      <c r="J170" s="43">
        <v>44.1</v>
      </c>
      <c r="K170" s="44" t="s">
        <v>67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43</v>
      </c>
      <c r="F171" s="43">
        <v>40</v>
      </c>
      <c r="G171" s="43">
        <v>3.24</v>
      </c>
      <c r="H171" s="43">
        <v>0.4</v>
      </c>
      <c r="I171" s="43">
        <v>19.52</v>
      </c>
      <c r="J171" s="43">
        <v>94.64</v>
      </c>
      <c r="K171" s="44">
        <v>701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53</v>
      </c>
      <c r="F172" s="43">
        <v>30</v>
      </c>
      <c r="G172" s="43">
        <v>1.9</v>
      </c>
      <c r="H172" s="43">
        <v>0.34</v>
      </c>
      <c r="I172" s="43">
        <v>13.05</v>
      </c>
      <c r="J172" s="43">
        <v>65.7</v>
      </c>
      <c r="K172" s="44">
        <v>702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800</v>
      </c>
      <c r="G175" s="19">
        <f t="shared" ref="G175:J175" si="67">SUM(G166:G174)</f>
        <v>24.519999999999996</v>
      </c>
      <c r="H175" s="19">
        <f t="shared" si="67"/>
        <v>29.17</v>
      </c>
      <c r="I175" s="19">
        <f t="shared" si="67"/>
        <v>114.99999999999999</v>
      </c>
      <c r="J175" s="19">
        <f t="shared" si="67"/>
        <v>823.31000000000017</v>
      </c>
      <c r="K175" s="25"/>
      <c r="L175" s="19">
        <v>124.32</v>
      </c>
    </row>
    <row r="176" spans="1:12" ht="15.75" thickBot="1" x14ac:dyDescent="0.25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1330</v>
      </c>
      <c r="G176" s="32">
        <f t="shared" ref="G176" si="68">G165+G175</f>
        <v>42.22</v>
      </c>
      <c r="H176" s="32">
        <f t="shared" ref="H176" si="69">H165+H175</f>
        <v>45.480000000000004</v>
      </c>
      <c r="I176" s="32">
        <f t="shared" ref="I176" si="70">I165+I175</f>
        <v>196.57999999999998</v>
      </c>
      <c r="J176" s="32">
        <f t="shared" ref="J176:L176" si="71">J165+J175</f>
        <v>1367.94</v>
      </c>
      <c r="K176" s="32"/>
      <c r="L176" s="32">
        <f t="shared" si="71"/>
        <v>248.64</v>
      </c>
    </row>
    <row r="177" spans="1:12" ht="15.7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96</v>
      </c>
      <c r="F177" s="40">
        <v>120</v>
      </c>
      <c r="G177" s="40">
        <v>10.58</v>
      </c>
      <c r="H177" s="40">
        <v>14.3</v>
      </c>
      <c r="I177" s="40">
        <v>3.44</v>
      </c>
      <c r="J177" s="40">
        <v>185.02</v>
      </c>
      <c r="K177" s="41" t="s">
        <v>87</v>
      </c>
      <c r="L177" s="40"/>
    </row>
    <row r="178" spans="1:12" ht="15" x14ac:dyDescent="0.25">
      <c r="A178" s="23"/>
      <c r="B178" s="15"/>
      <c r="C178" s="11"/>
      <c r="D178" s="53" t="s">
        <v>21</v>
      </c>
      <c r="E178" s="42" t="s">
        <v>55</v>
      </c>
      <c r="F178" s="43">
        <v>150</v>
      </c>
      <c r="G178" s="43">
        <v>5.4</v>
      </c>
      <c r="H178" s="43">
        <v>4.9000000000000004</v>
      </c>
      <c r="I178" s="43">
        <v>32.799999999999997</v>
      </c>
      <c r="J178" s="43">
        <v>196.8</v>
      </c>
      <c r="K178" s="44">
        <v>203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59</v>
      </c>
      <c r="F179" s="43">
        <v>200</v>
      </c>
      <c r="G179" s="43">
        <v>0.5</v>
      </c>
      <c r="H179" s="43">
        <v>0</v>
      </c>
      <c r="I179" s="43">
        <v>19.8</v>
      </c>
      <c r="J179" s="43">
        <v>81</v>
      </c>
      <c r="K179" s="44" t="s">
        <v>60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43</v>
      </c>
      <c r="F180" s="43">
        <v>40</v>
      </c>
      <c r="G180" s="43">
        <v>3.15</v>
      </c>
      <c r="H180" s="43">
        <v>0.4</v>
      </c>
      <c r="I180" s="43">
        <v>19.329999999999998</v>
      </c>
      <c r="J180" s="43">
        <v>93.52</v>
      </c>
      <c r="K180" s="44">
        <v>701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52" t="s">
        <v>26</v>
      </c>
      <c r="E182" s="42" t="s">
        <v>95</v>
      </c>
      <c r="F182" s="43">
        <v>60</v>
      </c>
      <c r="G182" s="43">
        <v>1.7</v>
      </c>
      <c r="H182" s="43">
        <v>0.1</v>
      </c>
      <c r="I182" s="43">
        <v>3.5</v>
      </c>
      <c r="J182" s="43">
        <v>22.1</v>
      </c>
      <c r="K182" s="44" t="s">
        <v>97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570</v>
      </c>
      <c r="G184" s="19">
        <f t="shared" ref="G184:J184" si="72">SUM(G177:G183)</f>
        <v>21.33</v>
      </c>
      <c r="H184" s="19">
        <f t="shared" si="72"/>
        <v>19.700000000000003</v>
      </c>
      <c r="I184" s="19">
        <f t="shared" si="72"/>
        <v>78.86999999999999</v>
      </c>
      <c r="J184" s="19">
        <f t="shared" si="72"/>
        <v>578.44000000000005</v>
      </c>
      <c r="K184" s="25"/>
      <c r="L184" s="19">
        <v>124.32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68</v>
      </c>
      <c r="F185" s="43">
        <v>60</v>
      </c>
      <c r="G185" s="43">
        <v>1.7</v>
      </c>
      <c r="H185" s="43">
        <v>0.1</v>
      </c>
      <c r="I185" s="43">
        <v>3.5</v>
      </c>
      <c r="J185" s="43">
        <v>22.1</v>
      </c>
      <c r="K185" s="44">
        <v>131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69</v>
      </c>
      <c r="F186" s="43">
        <v>210</v>
      </c>
      <c r="G186" s="43">
        <v>2.66</v>
      </c>
      <c r="H186" s="43">
        <v>7.31</v>
      </c>
      <c r="I186" s="43">
        <v>10.42</v>
      </c>
      <c r="J186" s="43">
        <v>118.11</v>
      </c>
      <c r="K186" s="44" t="s">
        <v>70</v>
      </c>
      <c r="L186" s="43"/>
    </row>
    <row r="187" spans="1:12" ht="25.5" x14ac:dyDescent="0.25">
      <c r="A187" s="23"/>
      <c r="B187" s="15"/>
      <c r="C187" s="11"/>
      <c r="D187" s="7" t="s">
        <v>28</v>
      </c>
      <c r="E187" s="42" t="s">
        <v>113</v>
      </c>
      <c r="F187" s="43">
        <v>120</v>
      </c>
      <c r="G187" s="43">
        <v>12.33</v>
      </c>
      <c r="H187" s="43">
        <v>13.09</v>
      </c>
      <c r="I187" s="43">
        <v>2.2999999999999998</v>
      </c>
      <c r="J187" s="43">
        <v>176.33</v>
      </c>
      <c r="K187" s="44" t="s">
        <v>114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84</v>
      </c>
      <c r="F188" s="43">
        <v>150</v>
      </c>
      <c r="G188" s="43">
        <v>8.1</v>
      </c>
      <c r="H188" s="43">
        <v>6.84</v>
      </c>
      <c r="I188" s="43">
        <v>40.06</v>
      </c>
      <c r="J188" s="43">
        <v>254</v>
      </c>
      <c r="K188" s="44">
        <v>171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125</v>
      </c>
      <c r="F189" s="43">
        <v>200</v>
      </c>
      <c r="G189" s="43">
        <v>0.16</v>
      </c>
      <c r="H189" s="43">
        <v>0.8</v>
      </c>
      <c r="I189" s="43">
        <v>7.18</v>
      </c>
      <c r="J189" s="43">
        <v>30.8</v>
      </c>
      <c r="K189" s="44" t="s">
        <v>52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43</v>
      </c>
      <c r="F190" s="43">
        <v>30</v>
      </c>
      <c r="G190" s="43">
        <v>2.36</v>
      </c>
      <c r="H190" s="43">
        <v>0.3</v>
      </c>
      <c r="I190" s="43">
        <v>14.97</v>
      </c>
      <c r="J190" s="43">
        <v>70.14</v>
      </c>
      <c r="K190" s="44">
        <v>701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53</v>
      </c>
      <c r="F191" s="43">
        <v>30</v>
      </c>
      <c r="G191" s="43">
        <v>1.9</v>
      </c>
      <c r="H191" s="43">
        <v>0.34</v>
      </c>
      <c r="I191" s="43">
        <v>13.05</v>
      </c>
      <c r="J191" s="43">
        <v>65.7</v>
      </c>
      <c r="K191" s="44">
        <v>702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800</v>
      </c>
      <c r="G194" s="19">
        <f t="shared" ref="G194:J194" si="73">SUM(G185:G193)</f>
        <v>29.209999999999997</v>
      </c>
      <c r="H194" s="19">
        <f t="shared" si="73"/>
        <v>28.78</v>
      </c>
      <c r="I194" s="19">
        <f t="shared" si="73"/>
        <v>91.48</v>
      </c>
      <c r="J194" s="19">
        <f t="shared" si="73"/>
        <v>737.18</v>
      </c>
      <c r="K194" s="25"/>
      <c r="L194" s="19">
        <v>124.32</v>
      </c>
    </row>
    <row r="195" spans="1:12" ht="15.75" thickBot="1" x14ac:dyDescent="0.25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1370</v>
      </c>
      <c r="G195" s="32">
        <f t="shared" ref="G195" si="74">G184+G194</f>
        <v>50.539999999999992</v>
      </c>
      <c r="H195" s="32">
        <f t="shared" ref="H195" si="75">H184+H194</f>
        <v>48.480000000000004</v>
      </c>
      <c r="I195" s="32">
        <f t="shared" ref="I195" si="76">I184+I194</f>
        <v>170.35</v>
      </c>
      <c r="J195" s="32">
        <f t="shared" ref="J195:L195" si="77">J184+J194</f>
        <v>1315.62</v>
      </c>
      <c r="K195" s="32"/>
      <c r="L195" s="32">
        <f t="shared" si="77"/>
        <v>248.64</v>
      </c>
    </row>
    <row r="196" spans="1:12" x14ac:dyDescent="0.2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1319</v>
      </c>
      <c r="G196" s="34">
        <f t="shared" ref="G196:J196" si="78">(G24+G43+G62+G81+G100+G119+G138+G157+G176+G195)/(IF(G24=0,0,1)+IF(G43=0,0,1)+IF(G62=0,0,1)+IF(G81=0,0,1)+IF(G100=0,0,1)+IF(G119=0,0,1)+IF(G138=0,0,1)+IF(G157=0,0,1)+IF(G176=0,0,1)+IF(G195=0,0,1))</f>
        <v>46.431999999999995</v>
      </c>
      <c r="H196" s="34">
        <f t="shared" si="78"/>
        <v>44.475000000000009</v>
      </c>
      <c r="I196" s="34">
        <f t="shared" si="78"/>
        <v>183.68599999999998</v>
      </c>
      <c r="J196" s="34">
        <f t="shared" si="78"/>
        <v>1321.6419999999998</v>
      </c>
      <c r="K196" s="34"/>
      <c r="L196" s="34">
        <f t="shared" ref="L196" si="79">(L24+L43+L62+L81+L100+L119+L138+L157+L176+L195)/(IF(L24=0,0,1)+IF(L43=0,0,1)+IF(L62=0,0,1)+IF(L81=0,0,1)+IF(L100=0,0,1)+IF(L119=0,0,1)+IF(L138=0,0,1)+IF(L157=0,0,1)+IF(L176=0,0,1)+IF(L195=0,0,1))</f>
        <v>248.63999999999993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2025-08-29T15:49:05Z</dcterms:modified>
</cp:coreProperties>
</file>