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H32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H13"/>
  <c r="H24" s="1"/>
  <c r="G13"/>
  <c r="G24" s="1"/>
  <c r="G196" s="1"/>
  <c r="F13"/>
  <c r="F24" s="1"/>
  <c r="F196" s="1"/>
  <c r="I62" l="1"/>
  <c r="I196" s="1"/>
  <c r="I43"/>
  <c r="H43"/>
  <c r="H196" s="1"/>
</calcChain>
</file>

<file path=xl/sharedStrings.xml><?xml version="1.0" encoding="utf-8"?>
<sst xmlns="http://schemas.openxmlformats.org/spreadsheetml/2006/main" count="358" uniqueCount="108">
  <si>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</si>
  <si>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</si>
  <si>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</si>
  <si>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</si>
  <si>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</si>
  <si>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</si>
  <si>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</si>
  <si>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</si>
  <si>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</si>
  <si>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</si>
  <si>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</si>
  <si>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</si>
  <si>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</si>
  <si>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</si>
  <si>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</si>
  <si>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</si>
  <si>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</si>
  <si>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</si>
  <si>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</si>
  <si>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</si>
  <si>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</si>
  <si>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</si>
  <si>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</si>
  <si>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</si>
  <si>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</si>
  <si>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</si>
  <si>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</si>
  <si>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</si>
  <si>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</si>
  <si>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</si>
  <si>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</si>
  <si>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</si>
  <si>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</si>
  <si>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</si>
  <si>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</si>
  <si>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</si>
  <si>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</si>
  <si>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</si>
  <si>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</si>
  <si>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жидкая из хлопьев овсяных с сахаром и маслом</t>
  </si>
  <si>
    <t>Чай с молоком</t>
  </si>
  <si>
    <t>54-7гн</t>
  </si>
  <si>
    <t xml:space="preserve">Кондитерское изделие </t>
  </si>
  <si>
    <t>п.т</t>
  </si>
  <si>
    <t xml:space="preserve">Хлеб пшеничный </t>
  </si>
  <si>
    <t>Фрукт свежий (яблоко)</t>
  </si>
  <si>
    <t>Овощи по сезону (огурец)</t>
  </si>
  <si>
    <t>71/70</t>
  </si>
  <si>
    <t>Суп картофельный с макаронными изделиями на курином бульоне</t>
  </si>
  <si>
    <t>54-7с</t>
  </si>
  <si>
    <t>Котлеты куриные п/ф высокой степени  готовности, с соусом</t>
  </si>
  <si>
    <t>ТТК 77-2</t>
  </si>
  <si>
    <t>Каша рассыпчатая гречневая</t>
  </si>
  <si>
    <t>Чай каркадэ с сахаром</t>
  </si>
  <si>
    <t>54-45гн</t>
  </si>
  <si>
    <t xml:space="preserve">Хлеб ржано-пшеничный </t>
  </si>
  <si>
    <t>Гуляш из отварного мяса говядины</t>
  </si>
  <si>
    <t>Макароны отварные с маслом</t>
  </si>
  <si>
    <t>Чай с сахаром</t>
  </si>
  <si>
    <t>54-2гн</t>
  </si>
  <si>
    <t>Овощи в нарезке по сезону (помидор)</t>
  </si>
  <si>
    <t>70/71</t>
  </si>
  <si>
    <t>Овощи в нарезке по сезону (помидор свежий; солёный)</t>
  </si>
  <si>
    <t>Щи из свежей капусты с картофелем со сметаной</t>
  </si>
  <si>
    <t>54-1с</t>
  </si>
  <si>
    <t>Компот из сухофруктов</t>
  </si>
  <si>
    <t>54-1х</t>
  </si>
  <si>
    <t>Котлета мясокапустная п/ф высокой степени готовности</t>
  </si>
  <si>
    <t>ТТК 77-6</t>
  </si>
  <si>
    <t>Каша рассыпчатая гречневая с маслом</t>
  </si>
  <si>
    <t xml:space="preserve">Чай каркадэ </t>
  </si>
  <si>
    <t>Икра кабачковая консервированная</t>
  </si>
  <si>
    <t>Консервы закусочные (Икра кабачковая)</t>
  </si>
  <si>
    <t>Суп картофельный с крупой (пшено)</t>
  </si>
  <si>
    <t>Компот из свежих плодов</t>
  </si>
  <si>
    <t>54-5хн</t>
  </si>
  <si>
    <t>Запеканка рисовая с творогом с молоком сгущенным</t>
  </si>
  <si>
    <t>Какао с молоком</t>
  </si>
  <si>
    <t>Консервы закусочные (зелёный горошек)</t>
  </si>
  <si>
    <t xml:space="preserve">Суп овощной со сметаной </t>
  </si>
  <si>
    <t>54-17с</t>
  </si>
  <si>
    <t>Рыба тушеная с овощами</t>
  </si>
  <si>
    <t xml:space="preserve">Картофель в молоке </t>
  </si>
  <si>
    <t>Пельмени со сметаной</t>
  </si>
  <si>
    <t>77-9</t>
  </si>
  <si>
    <t>Чай с сахаром и лимоном</t>
  </si>
  <si>
    <t>54-3гн</t>
  </si>
  <si>
    <t xml:space="preserve">Капуста квашеная </t>
  </si>
  <si>
    <t>Рассольник ленинградский (перловка)</t>
  </si>
  <si>
    <t>54-3с</t>
  </si>
  <si>
    <t>Фрикадельки из п/ф высокой степени готовности, с соусом</t>
  </si>
  <si>
    <t>ТТК 77-7/ 331</t>
  </si>
  <si>
    <t>Каша молочная жидкая манная, с сахаром и маслом</t>
  </si>
  <si>
    <t xml:space="preserve">Чай с молоком </t>
  </si>
  <si>
    <t xml:space="preserve">Яйцо вареное </t>
  </si>
  <si>
    <t>Свекла отварная с растительным маслом</t>
  </si>
  <si>
    <t>Суп картофельный с бобовыми (горох)</t>
  </si>
  <si>
    <t>54-25с</t>
  </si>
  <si>
    <t>ТТК 77-2/ 332</t>
  </si>
  <si>
    <t>Печень тушеная в соусе</t>
  </si>
  <si>
    <t>Каша рассыпчатая пшеничная с маслом</t>
  </si>
  <si>
    <t>сладкое</t>
  </si>
  <si>
    <t>МКОУ "СШ № 11"</t>
  </si>
  <si>
    <t>Директор ООО "Бизнес Консалтинг"</t>
  </si>
  <si>
    <t>Кортоножко Е.Ю.</t>
  </si>
  <si>
    <t xml:space="preserve">Картофель отварной в молоке </t>
  </si>
  <si>
    <t>Тефтели из п.ф. с соусом сметанным 100/20</t>
  </si>
  <si>
    <t>77-5/332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</si>
</sst>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2" borderId="2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10" zoomScaleNormal="110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78" sqref="L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102</v>
      </c>
      <c r="D1" s="55"/>
      <c r="E1" s="55"/>
      <c r="F1" s="12" t="s">
        <v>16</v>
      </c>
      <c r="G1" s="2" t="s">
        <v>17</v>
      </c>
      <c r="H1" s="56" t="s">
        <v>103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104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7.82</v>
      </c>
      <c r="H6" s="40">
        <v>10.26</v>
      </c>
      <c r="I6" s="40">
        <v>35.4</v>
      </c>
      <c r="J6" s="40">
        <v>265.22000000000003</v>
      </c>
      <c r="K6" s="41">
        <v>182</v>
      </c>
      <c r="L6" s="40">
        <v>35</v>
      </c>
    </row>
    <row r="7" spans="1:12" ht="1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1.6</v>
      </c>
      <c r="H8" s="43">
        <v>1.1000000000000001</v>
      </c>
      <c r="I8" s="43">
        <v>12.58</v>
      </c>
      <c r="J8" s="43">
        <v>66.62</v>
      </c>
      <c r="K8" s="44" t="s">
        <v>41</v>
      </c>
      <c r="L8" s="43">
        <v>10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30</v>
      </c>
      <c r="G9" s="43">
        <v>2.36</v>
      </c>
      <c r="H9" s="43">
        <v>0.3</v>
      </c>
      <c r="I9" s="43">
        <v>14.97</v>
      </c>
      <c r="J9" s="43">
        <v>70.14</v>
      </c>
      <c r="K9" s="44">
        <v>701</v>
      </c>
      <c r="L9" s="43">
        <v>4.8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338</v>
      </c>
      <c r="L10" s="43">
        <v>15</v>
      </c>
    </row>
    <row r="11" spans="1:12" ht="15">
      <c r="A11" s="23"/>
      <c r="B11" s="15"/>
      <c r="C11" s="11"/>
      <c r="D11" s="6" t="s">
        <v>101</v>
      </c>
      <c r="E11" s="42" t="s">
        <v>42</v>
      </c>
      <c r="F11" s="43">
        <v>30</v>
      </c>
      <c r="G11" s="43">
        <v>4.83</v>
      </c>
      <c r="H11" s="43">
        <v>4.96</v>
      </c>
      <c r="I11" s="43">
        <v>13.11</v>
      </c>
      <c r="J11" s="43">
        <v>116.4</v>
      </c>
      <c r="K11" s="44" t="s">
        <v>43</v>
      </c>
      <c r="L11" s="43">
        <v>25.68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17.009999999999998</v>
      </c>
      <c r="H13" s="19">
        <f t="shared" si="0"/>
        <v>17.02</v>
      </c>
      <c r="I13" s="19">
        <f t="shared" si="0"/>
        <v>85.86</v>
      </c>
      <c r="J13" s="19">
        <f t="shared" si="0"/>
        <v>565.38</v>
      </c>
      <c r="K13" s="25"/>
      <c r="L13" s="19">
        <f t="shared" ref="L13" si="1">SUM(L6:L12)</f>
        <v>90.47999999999999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46</v>
      </c>
      <c r="F14" s="43">
        <v>60</v>
      </c>
      <c r="G14" s="43">
        <v>0.48</v>
      </c>
      <c r="H14" s="43">
        <v>0.12</v>
      </c>
      <c r="I14" s="43">
        <v>1.5</v>
      </c>
      <c r="J14" s="43">
        <v>8.52</v>
      </c>
      <c r="K14" s="44" t="s">
        <v>47</v>
      </c>
      <c r="L14" s="43">
        <v>9</v>
      </c>
    </row>
    <row r="15" spans="1:12" ht="25.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5.0999999999999996</v>
      </c>
      <c r="H15" s="43">
        <v>2.78</v>
      </c>
      <c r="I15" s="43">
        <v>18.5</v>
      </c>
      <c r="J15" s="43">
        <v>119.6</v>
      </c>
      <c r="K15" s="44" t="s">
        <v>49</v>
      </c>
      <c r="L15" s="43">
        <v>16.8</v>
      </c>
    </row>
    <row r="16" spans="1:12" ht="25.5">
      <c r="A16" s="23"/>
      <c r="B16" s="15"/>
      <c r="C16" s="11"/>
      <c r="D16" s="7" t="s">
        <v>28</v>
      </c>
      <c r="E16" s="42" t="s">
        <v>50</v>
      </c>
      <c r="F16" s="43">
        <v>120</v>
      </c>
      <c r="G16" s="43">
        <v>11.15</v>
      </c>
      <c r="H16" s="43">
        <v>11.89</v>
      </c>
      <c r="I16" s="43">
        <v>17.54</v>
      </c>
      <c r="J16" s="43">
        <v>221.77</v>
      </c>
      <c r="K16" s="44" t="s">
        <v>51</v>
      </c>
      <c r="L16" s="43">
        <v>38.68</v>
      </c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5.09</v>
      </c>
      <c r="H17" s="43">
        <v>8.3000000000000007</v>
      </c>
      <c r="I17" s="43">
        <v>36</v>
      </c>
      <c r="J17" s="43">
        <v>239.06</v>
      </c>
      <c r="K17" s="44">
        <v>171</v>
      </c>
      <c r="L17" s="43">
        <v>12</v>
      </c>
    </row>
    <row r="18" spans="1:12" ht="1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0.16</v>
      </c>
      <c r="H18" s="43">
        <v>0.08</v>
      </c>
      <c r="I18" s="43">
        <v>7.18</v>
      </c>
      <c r="J18" s="43">
        <v>30.08</v>
      </c>
      <c r="K18" s="44" t="s">
        <v>54</v>
      </c>
      <c r="L18" s="43">
        <v>6</v>
      </c>
    </row>
    <row r="19" spans="1:12" ht="15">
      <c r="A19" s="23"/>
      <c r="B19" s="15"/>
      <c r="C19" s="11"/>
      <c r="D19" s="7" t="s">
        <v>31</v>
      </c>
      <c r="E19" s="42" t="s">
        <v>44</v>
      </c>
      <c r="F19" s="43">
        <v>30</v>
      </c>
      <c r="G19" s="43">
        <v>2.36</v>
      </c>
      <c r="H19" s="43">
        <v>0.3</v>
      </c>
      <c r="I19" s="43">
        <v>14.97</v>
      </c>
      <c r="J19" s="43">
        <v>70.14</v>
      </c>
      <c r="K19" s="44">
        <v>701</v>
      </c>
      <c r="L19" s="43">
        <v>4</v>
      </c>
    </row>
    <row r="20" spans="1:12" ht="15">
      <c r="A20" s="23"/>
      <c r="B20" s="15"/>
      <c r="C20" s="11"/>
      <c r="D20" s="7" t="s">
        <v>32</v>
      </c>
      <c r="E20" s="42" t="s">
        <v>55</v>
      </c>
      <c r="F20" s="43">
        <v>40</v>
      </c>
      <c r="G20" s="43">
        <v>2.5299999999999998</v>
      </c>
      <c r="H20" s="43">
        <v>0.45</v>
      </c>
      <c r="I20" s="43">
        <v>17.399999999999999</v>
      </c>
      <c r="J20" s="43">
        <v>87.6</v>
      </c>
      <c r="K20" s="44">
        <v>702</v>
      </c>
      <c r="L20" s="43">
        <v>4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26.87</v>
      </c>
      <c r="H23" s="19">
        <f t="shared" si="2"/>
        <v>23.92</v>
      </c>
      <c r="I23" s="19">
        <f t="shared" si="2"/>
        <v>113.09</v>
      </c>
      <c r="J23" s="19">
        <f t="shared" si="2"/>
        <v>776.7700000000001</v>
      </c>
      <c r="K23" s="25"/>
      <c r="L23" s="19">
        <f t="shared" ref="L23" si="3">SUM(L14:L22)</f>
        <v>90.48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1360</v>
      </c>
      <c r="G24" s="32">
        <f t="shared" ref="G24:J24" si="4">G13+G23</f>
        <v>43.879999999999995</v>
      </c>
      <c r="H24" s="32">
        <f t="shared" si="4"/>
        <v>40.94</v>
      </c>
      <c r="I24" s="32">
        <f t="shared" si="4"/>
        <v>198.95</v>
      </c>
      <c r="J24" s="32">
        <f t="shared" si="4"/>
        <v>1342.15</v>
      </c>
      <c r="K24" s="32"/>
      <c r="L24" s="32">
        <f t="shared" ref="L24" si="5">L13+L23</f>
        <v>180.95999999999998</v>
      </c>
    </row>
    <row r="25" spans="1:12" ht="15.75" thickBot="1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100</v>
      </c>
      <c r="G25" s="40">
        <v>11.9</v>
      </c>
      <c r="H25" s="40">
        <v>14.4</v>
      </c>
      <c r="I25" s="40">
        <v>7.89</v>
      </c>
      <c r="J25" s="40">
        <v>208.76</v>
      </c>
      <c r="K25" s="41">
        <v>246</v>
      </c>
      <c r="L25" s="40">
        <v>42.68</v>
      </c>
    </row>
    <row r="26" spans="1:12" ht="15">
      <c r="A26" s="14"/>
      <c r="B26" s="15"/>
      <c r="C26" s="11"/>
      <c r="D26" s="53" t="s">
        <v>21</v>
      </c>
      <c r="E26" s="42" t="s">
        <v>57</v>
      </c>
      <c r="F26" s="43">
        <v>150</v>
      </c>
      <c r="G26" s="43">
        <v>5.4</v>
      </c>
      <c r="H26" s="43">
        <v>4.9000000000000004</v>
      </c>
      <c r="I26" s="43">
        <v>32.799999999999997</v>
      </c>
      <c r="J26" s="43">
        <v>196.8</v>
      </c>
      <c r="K26" s="44">
        <v>203</v>
      </c>
      <c r="L26" s="43">
        <v>17</v>
      </c>
    </row>
    <row r="27" spans="1:12" ht="1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0.2</v>
      </c>
      <c r="H27" s="43">
        <v>0</v>
      </c>
      <c r="I27" s="43">
        <v>10.38</v>
      </c>
      <c r="J27" s="43">
        <v>42.32</v>
      </c>
      <c r="K27" s="44" t="s">
        <v>59</v>
      </c>
      <c r="L27" s="43">
        <v>10</v>
      </c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2.36</v>
      </c>
      <c r="H28" s="43">
        <v>0.3</v>
      </c>
      <c r="I28" s="43">
        <v>14.97</v>
      </c>
      <c r="J28" s="43">
        <v>70.14</v>
      </c>
      <c r="K28" s="44">
        <v>701</v>
      </c>
      <c r="L28" s="43">
        <v>4.8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52" t="s">
        <v>26</v>
      </c>
      <c r="E30" s="42" t="s">
        <v>60</v>
      </c>
      <c r="F30" s="43">
        <v>60</v>
      </c>
      <c r="G30" s="43">
        <v>0.7</v>
      </c>
      <c r="H30" s="43">
        <v>0.1</v>
      </c>
      <c r="I30" s="43">
        <v>2.2999999999999998</v>
      </c>
      <c r="J30" s="43">
        <v>12.8</v>
      </c>
      <c r="K30" s="44" t="s">
        <v>61</v>
      </c>
      <c r="L30" s="43">
        <v>16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20.56</v>
      </c>
      <c r="H32" s="19">
        <f t="shared" ref="H32" si="7">SUM(H25:H31)</f>
        <v>19.700000000000003</v>
      </c>
      <c r="I32" s="19">
        <f t="shared" ref="I32" si="8">SUM(I25:I31)</f>
        <v>68.34</v>
      </c>
      <c r="J32" s="19">
        <f t="shared" ref="J32:L32" si="9">SUM(J25:J31)</f>
        <v>530.81999999999994</v>
      </c>
      <c r="K32" s="25"/>
      <c r="L32" s="19">
        <f t="shared" si="9"/>
        <v>90.48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12.8</v>
      </c>
      <c r="K33" s="44" t="s">
        <v>61</v>
      </c>
      <c r="L33" s="43">
        <v>9</v>
      </c>
    </row>
    <row r="34" spans="1:12" ht="15.75" thickBot="1">
      <c r="A34" s="14"/>
      <c r="B34" s="15"/>
      <c r="C34" s="11"/>
      <c r="D34" s="7" t="s">
        <v>27</v>
      </c>
      <c r="E34" s="42" t="s">
        <v>63</v>
      </c>
      <c r="F34" s="43">
        <v>210</v>
      </c>
      <c r="G34" s="43">
        <v>2.84</v>
      </c>
      <c r="H34" s="43">
        <v>5.28</v>
      </c>
      <c r="I34" s="43">
        <v>7.22</v>
      </c>
      <c r="J34" s="43">
        <v>88.16</v>
      </c>
      <c r="K34" s="44" t="s">
        <v>64</v>
      </c>
      <c r="L34" s="43">
        <v>16.8</v>
      </c>
    </row>
    <row r="35" spans="1:12" ht="15">
      <c r="A35" s="14"/>
      <c r="B35" s="15"/>
      <c r="C35" s="11"/>
      <c r="D35" s="7" t="s">
        <v>28</v>
      </c>
      <c r="E35" s="39" t="s">
        <v>56</v>
      </c>
      <c r="F35" s="40">
        <v>100</v>
      </c>
      <c r="G35" s="40">
        <v>11.9</v>
      </c>
      <c r="H35" s="40">
        <v>14.4</v>
      </c>
      <c r="I35" s="40">
        <v>7.89</v>
      </c>
      <c r="J35" s="40">
        <v>208.76</v>
      </c>
      <c r="K35" s="41">
        <v>246</v>
      </c>
      <c r="L35" s="40">
        <v>42.68</v>
      </c>
    </row>
    <row r="36" spans="1:12" ht="15">
      <c r="A36" s="14"/>
      <c r="B36" s="15"/>
      <c r="C36" s="11"/>
      <c r="D36" s="7" t="s">
        <v>29</v>
      </c>
      <c r="E36" s="42" t="s">
        <v>57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196.8</v>
      </c>
      <c r="K36" s="44">
        <v>203</v>
      </c>
      <c r="L36" s="43">
        <v>11</v>
      </c>
    </row>
    <row r="37" spans="1:12" ht="15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66</v>
      </c>
      <c r="L37" s="43">
        <v>5</v>
      </c>
    </row>
    <row r="38" spans="1:12" ht="1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3.24</v>
      </c>
      <c r="H38" s="43">
        <v>0.4</v>
      </c>
      <c r="I38" s="43">
        <v>19.52</v>
      </c>
      <c r="J38" s="43">
        <v>94.64</v>
      </c>
      <c r="K38" s="44">
        <v>701</v>
      </c>
      <c r="L38" s="43">
        <v>3</v>
      </c>
    </row>
    <row r="39" spans="1:12" ht="15">
      <c r="A39" s="14"/>
      <c r="B39" s="15"/>
      <c r="C39" s="11"/>
      <c r="D39" s="7" t="s">
        <v>32</v>
      </c>
      <c r="E39" s="42" t="s">
        <v>55</v>
      </c>
      <c r="F39" s="43">
        <v>30</v>
      </c>
      <c r="G39" s="43">
        <v>1.9</v>
      </c>
      <c r="H39" s="43">
        <v>0.34</v>
      </c>
      <c r="I39" s="43">
        <v>13.05</v>
      </c>
      <c r="J39" s="43">
        <v>65.7</v>
      </c>
      <c r="K39" s="44">
        <v>702</v>
      </c>
      <c r="L39" s="43">
        <v>3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 t="shared" ref="G42" si="10">SUM(G33:G41)</f>
        <v>26.480000000000004</v>
      </c>
      <c r="H42" s="19">
        <f t="shared" ref="H42" si="11">SUM(H33:H41)</f>
        <v>25.419999999999998</v>
      </c>
      <c r="I42" s="19">
        <f t="shared" ref="I42" si="12">SUM(I33:I41)</f>
        <v>102.57999999999998</v>
      </c>
      <c r="J42" s="19">
        <f t="shared" ref="J42:L42" si="13">SUM(J33:J41)</f>
        <v>747.86</v>
      </c>
      <c r="K42" s="25"/>
      <c r="L42" s="19">
        <f t="shared" si="13"/>
        <v>90.48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1330</v>
      </c>
      <c r="G43" s="32">
        <f t="shared" ref="G43" si="14">G32+G42</f>
        <v>47.040000000000006</v>
      </c>
      <c r="H43" s="32">
        <f t="shared" ref="H43" si="15">H32+H42</f>
        <v>45.120000000000005</v>
      </c>
      <c r="I43" s="32">
        <f t="shared" ref="I43" si="16">I32+I42</f>
        <v>170.92</v>
      </c>
      <c r="J43" s="32">
        <f t="shared" ref="J43:L43" si="17">J32+J42</f>
        <v>1278.6799999999998</v>
      </c>
      <c r="K43" s="32"/>
      <c r="L43" s="32">
        <f t="shared" si="17"/>
        <v>180.96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100</v>
      </c>
      <c r="G44" s="40">
        <v>9.3000000000000007</v>
      </c>
      <c r="H44" s="40">
        <v>6.1</v>
      </c>
      <c r="I44" s="40">
        <v>5.9</v>
      </c>
      <c r="J44" s="40">
        <v>116</v>
      </c>
      <c r="K44" s="41" t="s">
        <v>68</v>
      </c>
      <c r="L44" s="40">
        <v>37.68</v>
      </c>
    </row>
    <row r="45" spans="1:12" ht="15">
      <c r="A45" s="23"/>
      <c r="B45" s="15"/>
      <c r="C45" s="11"/>
      <c r="D45" s="53" t="s">
        <v>21</v>
      </c>
      <c r="E45" s="42" t="s">
        <v>69</v>
      </c>
      <c r="F45" s="43">
        <v>150</v>
      </c>
      <c r="G45" s="43">
        <v>6.92</v>
      </c>
      <c r="H45" s="43">
        <v>6.3</v>
      </c>
      <c r="I45" s="43">
        <v>35</v>
      </c>
      <c r="J45" s="43">
        <v>224.38</v>
      </c>
      <c r="K45" s="44">
        <v>171</v>
      </c>
      <c r="L45" s="43">
        <v>17</v>
      </c>
    </row>
    <row r="46" spans="1:12" ht="1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54</v>
      </c>
      <c r="L46" s="43">
        <v>15</v>
      </c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2.36</v>
      </c>
      <c r="H47" s="43">
        <v>0.3</v>
      </c>
      <c r="I47" s="43">
        <v>14.97</v>
      </c>
      <c r="J47" s="43">
        <v>70.14</v>
      </c>
      <c r="K47" s="44">
        <v>701</v>
      </c>
      <c r="L47" s="43">
        <v>4.8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52" t="s">
        <v>26</v>
      </c>
      <c r="E49" s="42" t="s">
        <v>71</v>
      </c>
      <c r="F49" s="43">
        <v>60</v>
      </c>
      <c r="G49" s="43">
        <v>1.63</v>
      </c>
      <c r="H49" s="43">
        <v>2.82</v>
      </c>
      <c r="I49" s="43">
        <v>8.7200000000000006</v>
      </c>
      <c r="J49" s="43">
        <v>67</v>
      </c>
      <c r="K49" s="44">
        <v>101</v>
      </c>
      <c r="L49" s="43">
        <v>16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20.369999999999997</v>
      </c>
      <c r="H51" s="19">
        <f t="shared" ref="H51" si="19">SUM(H44:H50)</f>
        <v>15.6</v>
      </c>
      <c r="I51" s="19">
        <f t="shared" ref="I51" si="20">SUM(I44:I50)</f>
        <v>71.77</v>
      </c>
      <c r="J51" s="19">
        <f t="shared" ref="J51:L51" si="21">SUM(J44:J50)</f>
        <v>507.59999999999997</v>
      </c>
      <c r="K51" s="25"/>
      <c r="L51" s="19">
        <f t="shared" si="21"/>
        <v>90.48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72</v>
      </c>
      <c r="F52" s="43">
        <v>60</v>
      </c>
      <c r="G52" s="43">
        <v>1.63</v>
      </c>
      <c r="H52" s="43">
        <v>2.82</v>
      </c>
      <c r="I52" s="43">
        <v>8.7200000000000006</v>
      </c>
      <c r="J52" s="43">
        <v>67</v>
      </c>
      <c r="K52" s="44">
        <v>101</v>
      </c>
      <c r="L52" s="43">
        <v>10</v>
      </c>
    </row>
    <row r="53" spans="1:12" ht="15.75" thickBot="1">
      <c r="A53" s="23"/>
      <c r="B53" s="15"/>
      <c r="C53" s="11"/>
      <c r="D53" s="7" t="s">
        <v>27</v>
      </c>
      <c r="E53" s="42" t="s">
        <v>73</v>
      </c>
      <c r="F53" s="43">
        <v>200</v>
      </c>
      <c r="G53" s="43">
        <v>1.57</v>
      </c>
      <c r="H53" s="43">
        <v>4.17</v>
      </c>
      <c r="I53" s="43">
        <v>9.69</v>
      </c>
      <c r="J53" s="43">
        <v>82.57</v>
      </c>
      <c r="K53" s="44"/>
      <c r="L53" s="43">
        <v>16.8</v>
      </c>
    </row>
    <row r="54" spans="1:12" ht="15">
      <c r="A54" s="23"/>
      <c r="B54" s="15"/>
      <c r="C54" s="11"/>
      <c r="D54" s="7" t="s">
        <v>28</v>
      </c>
      <c r="E54" s="39" t="s">
        <v>67</v>
      </c>
      <c r="F54" s="40">
        <v>100</v>
      </c>
      <c r="G54" s="40">
        <v>9.3000000000000007</v>
      </c>
      <c r="H54" s="40">
        <v>6.1</v>
      </c>
      <c r="I54" s="40">
        <v>5.9</v>
      </c>
      <c r="J54" s="40">
        <v>116</v>
      </c>
      <c r="K54" s="41" t="s">
        <v>68</v>
      </c>
      <c r="L54" s="40">
        <v>37.68</v>
      </c>
    </row>
    <row r="55" spans="1:12" ht="1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5.09</v>
      </c>
      <c r="H55" s="43">
        <v>8.3000000000000007</v>
      </c>
      <c r="I55" s="43">
        <v>36</v>
      </c>
      <c r="J55" s="43">
        <v>239.06</v>
      </c>
      <c r="K55" s="44">
        <v>171</v>
      </c>
      <c r="L55" s="43">
        <v>12</v>
      </c>
    </row>
    <row r="56" spans="1:12" ht="1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0.2</v>
      </c>
      <c r="H56" s="43">
        <v>0.1</v>
      </c>
      <c r="I56" s="43">
        <v>10.6</v>
      </c>
      <c r="J56" s="43">
        <v>44.1</v>
      </c>
      <c r="K56" s="44" t="s">
        <v>75</v>
      </c>
      <c r="L56" s="43">
        <v>7</v>
      </c>
    </row>
    <row r="57" spans="1:12" ht="1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3.24</v>
      </c>
      <c r="H57" s="43">
        <v>0.4</v>
      </c>
      <c r="I57" s="43">
        <v>19.52</v>
      </c>
      <c r="J57" s="43">
        <v>94.64</v>
      </c>
      <c r="K57" s="44">
        <v>701</v>
      </c>
      <c r="L57" s="43">
        <v>3</v>
      </c>
    </row>
    <row r="58" spans="1:12" ht="15">
      <c r="A58" s="23"/>
      <c r="B58" s="15"/>
      <c r="C58" s="11"/>
      <c r="D58" s="7" t="s">
        <v>32</v>
      </c>
      <c r="E58" s="42" t="s">
        <v>55</v>
      </c>
      <c r="F58" s="43">
        <v>40</v>
      </c>
      <c r="G58" s="43">
        <v>2.5299999999999998</v>
      </c>
      <c r="H58" s="43">
        <v>0.45</v>
      </c>
      <c r="I58" s="43">
        <v>17.399999999999999</v>
      </c>
      <c r="J58" s="43">
        <v>87.6</v>
      </c>
      <c r="K58" s="44">
        <v>702</v>
      </c>
      <c r="L58" s="43">
        <v>4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23.560000000000002</v>
      </c>
      <c r="H61" s="19">
        <f t="shared" ref="H61" si="23">SUM(H52:H60)</f>
        <v>22.34</v>
      </c>
      <c r="I61" s="19">
        <f t="shared" ref="I61" si="24">SUM(I52:I60)</f>
        <v>107.82999999999998</v>
      </c>
      <c r="J61" s="19">
        <f t="shared" ref="J61:L61" si="25">SUM(J52:J60)</f>
        <v>730.97</v>
      </c>
      <c r="K61" s="25"/>
      <c r="L61" s="19">
        <f t="shared" si="25"/>
        <v>90.48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1330</v>
      </c>
      <c r="G62" s="32">
        <f t="shared" ref="G62" si="26">G51+G61</f>
        <v>43.93</v>
      </c>
      <c r="H62" s="32">
        <f t="shared" ref="H62" si="27">H51+H61</f>
        <v>37.94</v>
      </c>
      <c r="I62" s="32">
        <f t="shared" ref="I62" si="28">I51+I61</f>
        <v>179.59999999999997</v>
      </c>
      <c r="J62" s="32">
        <f t="shared" ref="J62:L62" si="29">J51+J61</f>
        <v>1238.57</v>
      </c>
      <c r="K62" s="32"/>
      <c r="L62" s="32">
        <f t="shared" si="29"/>
        <v>180.96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76</v>
      </c>
      <c r="F63" s="40">
        <v>170</v>
      </c>
      <c r="G63" s="40">
        <v>11.77</v>
      </c>
      <c r="H63" s="40">
        <v>12.93</v>
      </c>
      <c r="I63" s="40">
        <v>40.86</v>
      </c>
      <c r="J63" s="40">
        <v>326.89</v>
      </c>
      <c r="K63" s="41">
        <v>188</v>
      </c>
      <c r="L63" s="40">
        <v>54.68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77</v>
      </c>
      <c r="F65" s="43">
        <v>200</v>
      </c>
      <c r="G65" s="43">
        <v>4.07</v>
      </c>
      <c r="H65" s="43">
        <v>2.5</v>
      </c>
      <c r="I65" s="43">
        <v>17.559999999999999</v>
      </c>
      <c r="J65" s="43">
        <v>109</v>
      </c>
      <c r="K65" s="44">
        <v>382</v>
      </c>
      <c r="L65" s="43">
        <v>16</v>
      </c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2.36</v>
      </c>
      <c r="H66" s="43">
        <v>0.3</v>
      </c>
      <c r="I66" s="43">
        <v>14.97</v>
      </c>
      <c r="J66" s="43">
        <v>70.14</v>
      </c>
      <c r="K66" s="44">
        <v>701</v>
      </c>
      <c r="L66" s="43">
        <v>4.8</v>
      </c>
    </row>
    <row r="67" spans="1:12" ht="15">
      <c r="A67" s="23"/>
      <c r="B67" s="15"/>
      <c r="C67" s="11"/>
      <c r="D67" s="7" t="s">
        <v>24</v>
      </c>
      <c r="E67" s="42" t="s">
        <v>45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338</v>
      </c>
      <c r="L67" s="43">
        <v>15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18.599999999999998</v>
      </c>
      <c r="H70" s="19">
        <f t="shared" ref="H70" si="31">SUM(H63:H69)</f>
        <v>16.13</v>
      </c>
      <c r="I70" s="19">
        <f t="shared" ref="I70" si="32">SUM(I63:I69)</f>
        <v>83.19</v>
      </c>
      <c r="J70" s="19">
        <f t="shared" ref="J70:L70" si="33">SUM(J63:J69)</f>
        <v>553.03</v>
      </c>
      <c r="K70" s="25"/>
      <c r="L70" s="19">
        <f t="shared" si="33"/>
        <v>90.48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1.7</v>
      </c>
      <c r="H71" s="43">
        <v>0.1</v>
      </c>
      <c r="I71" s="43">
        <v>3.5</v>
      </c>
      <c r="J71" s="43">
        <v>22.1</v>
      </c>
      <c r="K71" s="44">
        <v>131</v>
      </c>
      <c r="L71" s="43">
        <v>11</v>
      </c>
    </row>
    <row r="72" spans="1:12" ht="15">
      <c r="A72" s="23"/>
      <c r="B72" s="15"/>
      <c r="C72" s="11"/>
      <c r="D72" s="7" t="s">
        <v>27</v>
      </c>
      <c r="E72" s="42" t="s">
        <v>79</v>
      </c>
      <c r="F72" s="43">
        <v>210</v>
      </c>
      <c r="G72" s="43">
        <v>2.66</v>
      </c>
      <c r="H72" s="43">
        <v>7.31</v>
      </c>
      <c r="I72" s="43">
        <v>10.42</v>
      </c>
      <c r="J72" s="43">
        <v>118.11</v>
      </c>
      <c r="K72" s="44" t="s">
        <v>80</v>
      </c>
      <c r="L72" s="43">
        <v>17.8</v>
      </c>
    </row>
    <row r="73" spans="1:12" ht="15">
      <c r="A73" s="23"/>
      <c r="B73" s="15"/>
      <c r="C73" s="11"/>
      <c r="D73" s="7" t="s">
        <v>28</v>
      </c>
      <c r="E73" s="42" t="s">
        <v>81</v>
      </c>
      <c r="F73" s="43">
        <v>100</v>
      </c>
      <c r="G73" s="43">
        <v>10.07</v>
      </c>
      <c r="H73" s="43">
        <v>9.35</v>
      </c>
      <c r="I73" s="43">
        <v>15.98</v>
      </c>
      <c r="J73" s="43">
        <v>188.35</v>
      </c>
      <c r="K73" s="44">
        <v>229</v>
      </c>
      <c r="L73" s="43">
        <v>35.68</v>
      </c>
    </row>
    <row r="74" spans="1:12" ht="15">
      <c r="A74" s="23"/>
      <c r="B74" s="15"/>
      <c r="C74" s="11"/>
      <c r="D74" s="7" t="s">
        <v>29</v>
      </c>
      <c r="E74" s="42" t="s">
        <v>82</v>
      </c>
      <c r="F74" s="43">
        <v>150</v>
      </c>
      <c r="G74" s="43">
        <v>4.5</v>
      </c>
      <c r="H74" s="43">
        <v>5.6</v>
      </c>
      <c r="I74" s="43">
        <v>26.6</v>
      </c>
      <c r="J74" s="43">
        <v>173.7</v>
      </c>
      <c r="K74" s="44">
        <v>127</v>
      </c>
      <c r="L74" s="43">
        <v>13</v>
      </c>
    </row>
    <row r="75" spans="1:12" ht="15">
      <c r="A75" s="23"/>
      <c r="B75" s="15"/>
      <c r="C75" s="11"/>
      <c r="D75" s="7" t="s">
        <v>30</v>
      </c>
      <c r="E75" s="42" t="s">
        <v>53</v>
      </c>
      <c r="F75" s="43">
        <v>200</v>
      </c>
      <c r="G75" s="43">
        <v>0.16</v>
      </c>
      <c r="H75" s="43">
        <v>0.08</v>
      </c>
      <c r="I75" s="43">
        <v>7.18</v>
      </c>
      <c r="J75" s="43">
        <v>30.08</v>
      </c>
      <c r="K75" s="44" t="s">
        <v>54</v>
      </c>
      <c r="L75" s="43">
        <v>6</v>
      </c>
    </row>
    <row r="76" spans="1:12" ht="1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3.24</v>
      </c>
      <c r="H76" s="43">
        <v>0.4</v>
      </c>
      <c r="I76" s="43">
        <v>19.52</v>
      </c>
      <c r="J76" s="43">
        <v>94.64</v>
      </c>
      <c r="K76" s="44">
        <v>701</v>
      </c>
      <c r="L76" s="43">
        <v>3</v>
      </c>
    </row>
    <row r="77" spans="1:12" ht="15">
      <c r="A77" s="23"/>
      <c r="B77" s="15"/>
      <c r="C77" s="11"/>
      <c r="D77" s="7" t="s">
        <v>32</v>
      </c>
      <c r="E77" s="42" t="s">
        <v>55</v>
      </c>
      <c r="F77" s="43">
        <v>40</v>
      </c>
      <c r="G77" s="43">
        <v>2.5299999999999998</v>
      </c>
      <c r="H77" s="43">
        <v>0.45</v>
      </c>
      <c r="I77" s="43">
        <v>17.399999999999999</v>
      </c>
      <c r="J77" s="43">
        <v>87.6</v>
      </c>
      <c r="K77" s="44">
        <v>702</v>
      </c>
      <c r="L77" s="43">
        <v>4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800</v>
      </c>
      <c r="G80" s="19">
        <f t="shared" ref="G80" si="34">SUM(G71:G79)</f>
        <v>24.86</v>
      </c>
      <c r="H80" s="19">
        <f t="shared" ref="H80" si="35">SUM(H71:H79)</f>
        <v>23.289999999999996</v>
      </c>
      <c r="I80" s="19">
        <f t="shared" ref="I80" si="36">SUM(I71:I79)</f>
        <v>100.6</v>
      </c>
      <c r="J80" s="19">
        <f t="shared" ref="J80:L80" si="37">SUM(J71:J79)</f>
        <v>714.58</v>
      </c>
      <c r="K80" s="25"/>
      <c r="L80" s="19">
        <f t="shared" si="37"/>
        <v>90.48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1300</v>
      </c>
      <c r="G81" s="32">
        <f t="shared" ref="G81" si="38">G70+G80</f>
        <v>43.459999999999994</v>
      </c>
      <c r="H81" s="32">
        <f t="shared" ref="H81" si="39">H70+H80</f>
        <v>39.419999999999995</v>
      </c>
      <c r="I81" s="32">
        <f t="shared" ref="I81" si="40">I70+I80</f>
        <v>183.79</v>
      </c>
      <c r="J81" s="32">
        <f t="shared" ref="J81:L81" si="41">J70+J80</f>
        <v>1267.6100000000001</v>
      </c>
      <c r="K81" s="32"/>
      <c r="L81" s="32">
        <f t="shared" si="41"/>
        <v>180.96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2" t="s">
        <v>83</v>
      </c>
      <c r="F82" s="43">
        <v>200</v>
      </c>
      <c r="G82" s="43">
        <v>16.8</v>
      </c>
      <c r="H82" s="43">
        <v>18.600000000000001</v>
      </c>
      <c r="I82" s="43">
        <v>35.299999999999997</v>
      </c>
      <c r="J82" s="43">
        <v>375.8</v>
      </c>
      <c r="K82" s="44" t="s">
        <v>84</v>
      </c>
      <c r="L82" s="43">
        <v>56.68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85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86</v>
      </c>
      <c r="L84" s="43">
        <v>14</v>
      </c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30</v>
      </c>
      <c r="G85" s="43">
        <v>2.36</v>
      </c>
      <c r="H85" s="43">
        <v>0.3</v>
      </c>
      <c r="I85" s="43">
        <v>14.97</v>
      </c>
      <c r="J85" s="43">
        <v>70.14</v>
      </c>
      <c r="K85" s="44">
        <v>701</v>
      </c>
      <c r="L85" s="43">
        <v>4.8</v>
      </c>
    </row>
    <row r="86" spans="1:12" ht="15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>
        <v>338</v>
      </c>
      <c r="L86" s="43">
        <v>15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>SUM(G82:G88)</f>
        <v>19.86</v>
      </c>
      <c r="H89" s="19">
        <f>SUM(H82:H88)</f>
        <v>19.3</v>
      </c>
      <c r="I89" s="19">
        <f>SUM(I82:I88)</f>
        <v>70.649999999999991</v>
      </c>
      <c r="J89" s="19">
        <f>SUM(J82:J88)</f>
        <v>536.46</v>
      </c>
      <c r="K89" s="25"/>
      <c r="L89" s="19">
        <f>SUM(L82:L88)</f>
        <v>90.48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1.02</v>
      </c>
      <c r="H90" s="43">
        <v>3</v>
      </c>
      <c r="I90" s="43">
        <v>5.07</v>
      </c>
      <c r="J90" s="43">
        <v>51.42</v>
      </c>
      <c r="K90" s="44">
        <v>47</v>
      </c>
      <c r="L90" s="43">
        <v>9</v>
      </c>
    </row>
    <row r="91" spans="1:12" ht="15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1.92</v>
      </c>
      <c r="H91" s="43">
        <v>5.14</v>
      </c>
      <c r="I91" s="43">
        <v>13.22</v>
      </c>
      <c r="J91" s="43">
        <v>106.62</v>
      </c>
      <c r="K91" s="44" t="s">
        <v>89</v>
      </c>
      <c r="L91" s="43">
        <v>19.8</v>
      </c>
    </row>
    <row r="92" spans="1:12" ht="25.5">
      <c r="A92" s="23"/>
      <c r="B92" s="15"/>
      <c r="C92" s="11"/>
      <c r="D92" s="7" t="s">
        <v>28</v>
      </c>
      <c r="E92" s="42" t="s">
        <v>90</v>
      </c>
      <c r="F92" s="43">
        <v>120</v>
      </c>
      <c r="G92" s="43">
        <v>12.33</v>
      </c>
      <c r="H92" s="43">
        <v>13.09</v>
      </c>
      <c r="I92" s="43">
        <v>2.2999999999999998</v>
      </c>
      <c r="J92" s="43">
        <v>176.33</v>
      </c>
      <c r="K92" s="44" t="s">
        <v>91</v>
      </c>
      <c r="L92" s="43">
        <v>38.68</v>
      </c>
    </row>
    <row r="93" spans="1:12" ht="15">
      <c r="A93" s="23"/>
      <c r="B93" s="15"/>
      <c r="C93" s="11"/>
      <c r="D93" s="7" t="s">
        <v>29</v>
      </c>
      <c r="E93" s="42" t="s">
        <v>57</v>
      </c>
      <c r="F93" s="43">
        <v>150</v>
      </c>
      <c r="G93" s="43">
        <v>5.4</v>
      </c>
      <c r="H93" s="43">
        <v>4.9000000000000004</v>
      </c>
      <c r="I93" s="43">
        <v>32.799999999999997</v>
      </c>
      <c r="J93" s="43">
        <v>196.8</v>
      </c>
      <c r="K93" s="44">
        <v>203</v>
      </c>
      <c r="L93" s="43">
        <v>11</v>
      </c>
    </row>
    <row r="94" spans="1:12" ht="15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66</v>
      </c>
      <c r="L94" s="43">
        <v>5</v>
      </c>
    </row>
    <row r="95" spans="1:12" ht="1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3.24</v>
      </c>
      <c r="H95" s="43">
        <v>0.4</v>
      </c>
      <c r="I95" s="43">
        <v>19.52</v>
      </c>
      <c r="J95" s="43">
        <v>94.64</v>
      </c>
      <c r="K95" s="44">
        <v>701</v>
      </c>
      <c r="L95" s="43">
        <v>3</v>
      </c>
    </row>
    <row r="96" spans="1:12" ht="15">
      <c r="A96" s="23"/>
      <c r="B96" s="15"/>
      <c r="C96" s="11"/>
      <c r="D96" s="7" t="s">
        <v>32</v>
      </c>
      <c r="E96" s="42" t="s">
        <v>55</v>
      </c>
      <c r="F96" s="43">
        <v>40</v>
      </c>
      <c r="G96" s="43">
        <v>2.5299999999999998</v>
      </c>
      <c r="H96" s="43">
        <v>0.45</v>
      </c>
      <c r="I96" s="43">
        <v>17.399999999999999</v>
      </c>
      <c r="J96" s="43">
        <v>87.6</v>
      </c>
      <c r="K96" s="44">
        <v>702</v>
      </c>
      <c r="L96" s="43">
        <v>4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2">SUM(G90:G98)</f>
        <v>26.940000000000005</v>
      </c>
      <c r="H99" s="19">
        <f t="shared" ref="H99" si="43">SUM(H90:H98)</f>
        <v>26.98</v>
      </c>
      <c r="I99" s="19">
        <f t="shared" ref="I99" si="44">SUM(I90:I98)</f>
        <v>110.10999999999999</v>
      </c>
      <c r="J99" s="19">
        <f t="shared" ref="J99:L99" si="45">SUM(J90:J98)</f>
        <v>794.41000000000008</v>
      </c>
      <c r="K99" s="25"/>
      <c r="L99" s="19">
        <f t="shared" si="45"/>
        <v>90.48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1340</v>
      </c>
      <c r="G100" s="32">
        <f t="shared" ref="G100" si="46">G89+G99</f>
        <v>46.800000000000004</v>
      </c>
      <c r="H100" s="32">
        <f t="shared" ref="H100" si="47">H89+H99</f>
        <v>46.28</v>
      </c>
      <c r="I100" s="32">
        <f t="shared" ref="I100" si="48">I89+I99</f>
        <v>180.76</v>
      </c>
      <c r="J100" s="32">
        <f t="shared" ref="J100:L100" si="49">J89+J99</f>
        <v>1330.8700000000001</v>
      </c>
      <c r="K100" s="32"/>
      <c r="L100" s="32">
        <f t="shared" si="49"/>
        <v>180.96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39" t="s">
        <v>92</v>
      </c>
      <c r="F101" s="40">
        <v>200</v>
      </c>
      <c r="G101" s="40">
        <v>6.11</v>
      </c>
      <c r="H101" s="40">
        <v>9.58</v>
      </c>
      <c r="I101" s="40">
        <v>33.880000000000003</v>
      </c>
      <c r="J101" s="40">
        <v>246.18</v>
      </c>
      <c r="K101" s="41">
        <v>181</v>
      </c>
      <c r="L101" s="40">
        <v>37</v>
      </c>
    </row>
    <row r="102" spans="1:12" ht="15">
      <c r="A102" s="23"/>
      <c r="B102" s="15"/>
      <c r="C102" s="11"/>
      <c r="D102" s="53" t="s">
        <v>21</v>
      </c>
      <c r="E102" s="42" t="s">
        <v>94</v>
      </c>
      <c r="F102" s="43">
        <v>40</v>
      </c>
      <c r="G102" s="43">
        <v>5.08</v>
      </c>
      <c r="H102" s="43">
        <v>4.5999999999999996</v>
      </c>
      <c r="I102" s="43">
        <v>0.28000000000000003</v>
      </c>
      <c r="J102" s="43">
        <v>63</v>
      </c>
      <c r="K102" s="44">
        <v>209</v>
      </c>
      <c r="L102" s="43">
        <v>23.68</v>
      </c>
    </row>
    <row r="103" spans="1:12" ht="15">
      <c r="A103" s="23"/>
      <c r="B103" s="15"/>
      <c r="C103" s="11"/>
      <c r="D103" s="7" t="s">
        <v>22</v>
      </c>
      <c r="E103" s="42" t="s">
        <v>93</v>
      </c>
      <c r="F103" s="43">
        <v>200</v>
      </c>
      <c r="G103" s="43">
        <v>1.6</v>
      </c>
      <c r="H103" s="43">
        <v>1.1000000000000001</v>
      </c>
      <c r="I103" s="43">
        <v>12.58</v>
      </c>
      <c r="J103" s="43">
        <v>66.62</v>
      </c>
      <c r="K103" s="44" t="s">
        <v>41</v>
      </c>
      <c r="L103" s="43">
        <v>10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30</v>
      </c>
      <c r="G104" s="43">
        <v>2.36</v>
      </c>
      <c r="H104" s="43">
        <v>0.3</v>
      </c>
      <c r="I104" s="43">
        <v>14.97</v>
      </c>
      <c r="J104" s="43">
        <v>70.14</v>
      </c>
      <c r="K104" s="44">
        <v>701</v>
      </c>
      <c r="L104" s="43">
        <v>4.8</v>
      </c>
    </row>
    <row r="105" spans="1:12" ht="15">
      <c r="A105" s="23"/>
      <c r="B105" s="15"/>
      <c r="C105" s="11"/>
      <c r="D105" s="7" t="s">
        <v>24</v>
      </c>
      <c r="E105" s="42" t="s">
        <v>45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>
        <v>338</v>
      </c>
      <c r="L105" s="43">
        <v>15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0">SUM(G101:G107)</f>
        <v>15.55</v>
      </c>
      <c r="H108" s="19">
        <f t="shared" si="50"/>
        <v>15.98</v>
      </c>
      <c r="I108" s="19">
        <f t="shared" si="50"/>
        <v>71.510000000000005</v>
      </c>
      <c r="J108" s="19">
        <f t="shared" si="50"/>
        <v>492.94</v>
      </c>
      <c r="K108" s="25"/>
      <c r="L108" s="19">
        <f t="shared" ref="L108" si="51">SUM(L101:L107)</f>
        <v>90.48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95</v>
      </c>
      <c r="F109" s="43">
        <v>60</v>
      </c>
      <c r="G109" s="43">
        <v>0.88</v>
      </c>
      <c r="H109" s="43">
        <v>3.6</v>
      </c>
      <c r="I109" s="43">
        <v>4.96</v>
      </c>
      <c r="J109" s="43">
        <v>55.68</v>
      </c>
      <c r="K109" s="44">
        <v>52</v>
      </c>
      <c r="L109" s="43">
        <v>9</v>
      </c>
    </row>
    <row r="110" spans="1:12" ht="15">
      <c r="A110" s="23"/>
      <c r="B110" s="15"/>
      <c r="C110" s="11"/>
      <c r="D110" s="7" t="s">
        <v>27</v>
      </c>
      <c r="E110" s="42" t="s">
        <v>96</v>
      </c>
      <c r="F110" s="43">
        <v>200</v>
      </c>
      <c r="G110" s="43">
        <v>3.39</v>
      </c>
      <c r="H110" s="43">
        <v>4.5999999999999996</v>
      </c>
      <c r="I110" s="43">
        <v>12.84</v>
      </c>
      <c r="J110" s="43">
        <v>106.32</v>
      </c>
      <c r="K110" s="44" t="s">
        <v>97</v>
      </c>
      <c r="L110" s="43">
        <v>16.8</v>
      </c>
    </row>
    <row r="111" spans="1:12" ht="25.5">
      <c r="A111" s="23"/>
      <c r="B111" s="15"/>
      <c r="C111" s="11"/>
      <c r="D111" s="7" t="s">
        <v>28</v>
      </c>
      <c r="E111" s="42" t="s">
        <v>50</v>
      </c>
      <c r="F111" s="43">
        <v>120</v>
      </c>
      <c r="G111" s="43">
        <v>11.15</v>
      </c>
      <c r="H111" s="43">
        <v>11.89</v>
      </c>
      <c r="I111" s="43">
        <v>17.54</v>
      </c>
      <c r="J111" s="43">
        <v>221.77</v>
      </c>
      <c r="K111" s="44" t="s">
        <v>98</v>
      </c>
      <c r="L111" s="43">
        <v>37.68</v>
      </c>
    </row>
    <row r="112" spans="1:12" ht="15">
      <c r="A112" s="23"/>
      <c r="B112" s="15"/>
      <c r="C112" s="11"/>
      <c r="D112" s="7" t="s">
        <v>29</v>
      </c>
      <c r="E112" s="42" t="s">
        <v>82</v>
      </c>
      <c r="F112" s="43">
        <v>150</v>
      </c>
      <c r="G112" s="43">
        <v>4.5</v>
      </c>
      <c r="H112" s="43">
        <v>5.6</v>
      </c>
      <c r="I112" s="43">
        <v>26.6</v>
      </c>
      <c r="J112" s="43">
        <v>173.7</v>
      </c>
      <c r="K112" s="44">
        <v>127</v>
      </c>
      <c r="L112" s="43">
        <v>13</v>
      </c>
    </row>
    <row r="113" spans="1:12" ht="15">
      <c r="A113" s="23"/>
      <c r="B113" s="15"/>
      <c r="C113" s="11"/>
      <c r="D113" s="7" t="s">
        <v>30</v>
      </c>
      <c r="E113" s="42" t="s">
        <v>53</v>
      </c>
      <c r="F113" s="43">
        <v>200</v>
      </c>
      <c r="G113" s="43">
        <v>0.16</v>
      </c>
      <c r="H113" s="43">
        <v>0.08</v>
      </c>
      <c r="I113" s="43">
        <v>7.18</v>
      </c>
      <c r="J113" s="43">
        <v>30.08</v>
      </c>
      <c r="K113" s="44" t="s">
        <v>54</v>
      </c>
      <c r="L113" s="43">
        <v>6</v>
      </c>
    </row>
    <row r="114" spans="1:12" ht="15">
      <c r="A114" s="23"/>
      <c r="B114" s="15"/>
      <c r="C114" s="11"/>
      <c r="D114" s="7" t="s">
        <v>31</v>
      </c>
      <c r="E114" s="42" t="s">
        <v>44</v>
      </c>
      <c r="F114" s="43">
        <v>40</v>
      </c>
      <c r="G114" s="43">
        <v>3.24</v>
      </c>
      <c r="H114" s="43">
        <v>0.4</v>
      </c>
      <c r="I114" s="43">
        <v>19.52</v>
      </c>
      <c r="J114" s="43">
        <v>94.64</v>
      </c>
      <c r="K114" s="44">
        <v>701</v>
      </c>
      <c r="L114" s="43">
        <v>4</v>
      </c>
    </row>
    <row r="115" spans="1:12" ht="15">
      <c r="A115" s="23"/>
      <c r="B115" s="15"/>
      <c r="C115" s="11"/>
      <c r="D115" s="7" t="s">
        <v>32</v>
      </c>
      <c r="E115" s="42" t="s">
        <v>55</v>
      </c>
      <c r="F115" s="43">
        <v>40</v>
      </c>
      <c r="G115" s="43">
        <v>2.5299999999999998</v>
      </c>
      <c r="H115" s="43">
        <v>0.45</v>
      </c>
      <c r="I115" s="43">
        <v>17.399999999999999</v>
      </c>
      <c r="J115" s="43">
        <v>87.6</v>
      </c>
      <c r="K115" s="44">
        <v>702</v>
      </c>
      <c r="L115" s="43">
        <v>4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2">SUM(G109:G117)</f>
        <v>25.85</v>
      </c>
      <c r="H118" s="19">
        <f t="shared" si="52"/>
        <v>26.619999999999994</v>
      </c>
      <c r="I118" s="19">
        <f t="shared" si="52"/>
        <v>106.03999999999999</v>
      </c>
      <c r="J118" s="19">
        <f t="shared" si="52"/>
        <v>769.79000000000008</v>
      </c>
      <c r="K118" s="25"/>
      <c r="L118" s="19">
        <f t="shared" ref="L118" si="53">SUM(L109:L117)</f>
        <v>90.48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1380</v>
      </c>
      <c r="G119" s="32">
        <f t="shared" ref="G119" si="54">G108+G118</f>
        <v>41.400000000000006</v>
      </c>
      <c r="H119" s="32">
        <f t="shared" ref="H119" si="55">H108+H118</f>
        <v>42.599999999999994</v>
      </c>
      <c r="I119" s="32">
        <f t="shared" ref="I119" si="56">I108+I118</f>
        <v>177.55</v>
      </c>
      <c r="J119" s="32">
        <f t="shared" ref="J119:L119" si="57">J108+J118</f>
        <v>1262.73</v>
      </c>
      <c r="K119" s="32"/>
      <c r="L119" s="32">
        <f t="shared" si="57"/>
        <v>180.96</v>
      </c>
    </row>
    <row r="120" spans="1:12" ht="15.75" thickBot="1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100</v>
      </c>
      <c r="G120" s="40">
        <v>11.9</v>
      </c>
      <c r="H120" s="40">
        <v>14.4</v>
      </c>
      <c r="I120" s="40">
        <v>7.89</v>
      </c>
      <c r="J120" s="40">
        <v>208.76</v>
      </c>
      <c r="K120" s="41">
        <v>246</v>
      </c>
      <c r="L120" s="40">
        <v>42.68</v>
      </c>
    </row>
    <row r="121" spans="1:12" ht="15">
      <c r="A121" s="14"/>
      <c r="B121" s="15"/>
      <c r="C121" s="11"/>
      <c r="D121" s="53" t="s">
        <v>21</v>
      </c>
      <c r="E121" s="42" t="s">
        <v>57</v>
      </c>
      <c r="F121" s="43">
        <v>150</v>
      </c>
      <c r="G121" s="43">
        <v>5.4</v>
      </c>
      <c r="H121" s="43">
        <v>4.9000000000000004</v>
      </c>
      <c r="I121" s="43">
        <v>32.799999999999997</v>
      </c>
      <c r="J121" s="43">
        <v>196.8</v>
      </c>
      <c r="K121" s="44">
        <v>203</v>
      </c>
      <c r="L121" s="43">
        <v>17</v>
      </c>
    </row>
    <row r="122" spans="1:12" ht="15">
      <c r="A122" s="14"/>
      <c r="B122" s="15"/>
      <c r="C122" s="11"/>
      <c r="D122" s="7" t="s">
        <v>22</v>
      </c>
      <c r="E122" s="42" t="s">
        <v>58</v>
      </c>
      <c r="F122" s="43">
        <v>200</v>
      </c>
      <c r="G122" s="43">
        <v>0.2</v>
      </c>
      <c r="H122" s="43">
        <v>0</v>
      </c>
      <c r="I122" s="43">
        <v>10.38</v>
      </c>
      <c r="J122" s="43">
        <v>42.32</v>
      </c>
      <c r="K122" s="44" t="s">
        <v>59</v>
      </c>
      <c r="L122" s="43">
        <v>10</v>
      </c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2.36</v>
      </c>
      <c r="H123" s="43">
        <v>0.3</v>
      </c>
      <c r="I123" s="43">
        <v>14.97</v>
      </c>
      <c r="J123" s="43">
        <v>70.14</v>
      </c>
      <c r="K123" s="44">
        <v>701</v>
      </c>
      <c r="L123" s="43">
        <v>4.8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52" t="s">
        <v>26</v>
      </c>
      <c r="E125" s="42" t="s">
        <v>60</v>
      </c>
      <c r="F125" s="43">
        <v>60</v>
      </c>
      <c r="G125" s="43">
        <v>0.7</v>
      </c>
      <c r="H125" s="43">
        <v>0.1</v>
      </c>
      <c r="I125" s="43">
        <v>2.2999999999999998</v>
      </c>
      <c r="J125" s="43">
        <v>12.8</v>
      </c>
      <c r="K125" s="44" t="s">
        <v>61</v>
      </c>
      <c r="L125" s="43">
        <v>16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58">SUM(G120:G126)</f>
        <v>20.56</v>
      </c>
      <c r="H127" s="19">
        <f t="shared" si="58"/>
        <v>19.700000000000003</v>
      </c>
      <c r="I127" s="19">
        <f t="shared" si="58"/>
        <v>68.34</v>
      </c>
      <c r="J127" s="19">
        <f t="shared" si="58"/>
        <v>530.81999999999994</v>
      </c>
      <c r="K127" s="25"/>
      <c r="L127" s="19">
        <f t="shared" ref="L127" si="59">SUM(L120:L126)</f>
        <v>90.48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62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61</v>
      </c>
      <c r="L128" s="43">
        <v>9</v>
      </c>
    </row>
    <row r="129" spans="1:12" ht="26.25" thickBot="1">
      <c r="A129" s="14"/>
      <c r="B129" s="15"/>
      <c r="C129" s="11"/>
      <c r="D129" s="7" t="s">
        <v>27</v>
      </c>
      <c r="E129" s="42" t="s">
        <v>48</v>
      </c>
      <c r="F129" s="43">
        <v>200</v>
      </c>
      <c r="G129" s="43">
        <v>5.0999999999999996</v>
      </c>
      <c r="H129" s="43">
        <v>2.78</v>
      </c>
      <c r="I129" s="43">
        <v>18.5</v>
      </c>
      <c r="J129" s="43">
        <v>119.6</v>
      </c>
      <c r="K129" s="44" t="s">
        <v>49</v>
      </c>
      <c r="L129" s="43">
        <v>16.8</v>
      </c>
    </row>
    <row r="130" spans="1:12" ht="15">
      <c r="A130" s="14"/>
      <c r="B130" s="15"/>
      <c r="C130" s="11"/>
      <c r="D130" s="7" t="s">
        <v>28</v>
      </c>
      <c r="E130" s="39" t="s">
        <v>56</v>
      </c>
      <c r="F130" s="40">
        <v>100</v>
      </c>
      <c r="G130" s="40">
        <v>11.9</v>
      </c>
      <c r="H130" s="40">
        <v>14.4</v>
      </c>
      <c r="I130" s="40">
        <v>7.89</v>
      </c>
      <c r="J130" s="40">
        <v>208.76</v>
      </c>
      <c r="K130" s="41">
        <v>246</v>
      </c>
      <c r="L130" s="40">
        <v>40.68</v>
      </c>
    </row>
    <row r="131" spans="1:12" ht="15">
      <c r="A131" s="14"/>
      <c r="B131" s="15"/>
      <c r="C131" s="11"/>
      <c r="D131" s="7" t="s">
        <v>29</v>
      </c>
      <c r="E131" s="42" t="s">
        <v>57</v>
      </c>
      <c r="F131" s="43">
        <v>150</v>
      </c>
      <c r="G131" s="43">
        <v>5.4</v>
      </c>
      <c r="H131" s="43">
        <v>4.9000000000000004</v>
      </c>
      <c r="I131" s="43">
        <v>32.799999999999997</v>
      </c>
      <c r="J131" s="43">
        <v>196.8</v>
      </c>
      <c r="K131" s="44">
        <v>203</v>
      </c>
      <c r="L131" s="43">
        <v>11</v>
      </c>
    </row>
    <row r="132" spans="1:12" ht="15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0.2</v>
      </c>
      <c r="H132" s="43">
        <v>0.1</v>
      </c>
      <c r="I132" s="43">
        <v>10.6</v>
      </c>
      <c r="J132" s="43">
        <v>44.1</v>
      </c>
      <c r="K132" s="44" t="s">
        <v>75</v>
      </c>
      <c r="L132" s="43">
        <v>6</v>
      </c>
    </row>
    <row r="133" spans="1:12" ht="15">
      <c r="A133" s="14"/>
      <c r="B133" s="15"/>
      <c r="C133" s="11"/>
      <c r="D133" s="7" t="s">
        <v>31</v>
      </c>
      <c r="E133" s="42" t="s">
        <v>44</v>
      </c>
      <c r="F133" s="43">
        <v>30</v>
      </c>
      <c r="G133" s="43">
        <v>2.36</v>
      </c>
      <c r="H133" s="43">
        <v>0.3</v>
      </c>
      <c r="I133" s="43">
        <v>14.97</v>
      </c>
      <c r="J133" s="43">
        <v>70.14</v>
      </c>
      <c r="K133" s="44">
        <v>701</v>
      </c>
      <c r="L133" s="43">
        <v>3</v>
      </c>
    </row>
    <row r="134" spans="1:12" ht="15">
      <c r="A134" s="14"/>
      <c r="B134" s="15"/>
      <c r="C134" s="11"/>
      <c r="D134" s="7" t="s">
        <v>32</v>
      </c>
      <c r="E134" s="42" t="s">
        <v>55</v>
      </c>
      <c r="F134" s="43">
        <v>30</v>
      </c>
      <c r="G134" s="43">
        <v>1.9</v>
      </c>
      <c r="H134" s="43">
        <v>0.34</v>
      </c>
      <c r="I134" s="43">
        <v>13.05</v>
      </c>
      <c r="J134" s="43">
        <v>65.7</v>
      </c>
      <c r="K134" s="44">
        <v>702</v>
      </c>
      <c r="L134" s="43">
        <v>4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0">SUM(G128:G136)</f>
        <v>27.56</v>
      </c>
      <c r="H137" s="19">
        <f t="shared" si="60"/>
        <v>22.92</v>
      </c>
      <c r="I137" s="19">
        <f t="shared" si="60"/>
        <v>100.10999999999999</v>
      </c>
      <c r="J137" s="19">
        <f t="shared" si="60"/>
        <v>717.90000000000009</v>
      </c>
      <c r="K137" s="25"/>
      <c r="L137" s="19">
        <f t="shared" ref="L137" si="61">SUM(L128:L136)</f>
        <v>90.48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1310</v>
      </c>
      <c r="G138" s="32">
        <f t="shared" ref="G138" si="62">G127+G137</f>
        <v>48.12</v>
      </c>
      <c r="H138" s="32">
        <f t="shared" ref="H138" si="63">H127+H137</f>
        <v>42.620000000000005</v>
      </c>
      <c r="I138" s="32">
        <f t="shared" ref="I138" si="64">I127+I137</f>
        <v>168.45</v>
      </c>
      <c r="J138" s="32">
        <f t="shared" ref="J138:L138" si="65">J127+J137</f>
        <v>1248.72</v>
      </c>
      <c r="K138" s="32"/>
      <c r="L138" s="32">
        <f t="shared" si="65"/>
        <v>180.96</v>
      </c>
    </row>
    <row r="139" spans="1:12" ht="26.25" thickBot="1">
      <c r="A139" s="20">
        <v>2</v>
      </c>
      <c r="B139" s="21">
        <v>3</v>
      </c>
      <c r="C139" s="22" t="s">
        <v>20</v>
      </c>
      <c r="D139" s="5" t="s">
        <v>21</v>
      </c>
      <c r="E139" s="42" t="s">
        <v>50</v>
      </c>
      <c r="F139" s="43">
        <v>120</v>
      </c>
      <c r="G139" s="43">
        <v>16.43</v>
      </c>
      <c r="H139" s="43">
        <v>10.5</v>
      </c>
      <c r="I139" s="43">
        <v>17.28</v>
      </c>
      <c r="J139" s="43">
        <v>236.02</v>
      </c>
      <c r="K139" s="44" t="s">
        <v>98</v>
      </c>
      <c r="L139" s="43">
        <v>38.68</v>
      </c>
    </row>
    <row r="140" spans="1:12" ht="15">
      <c r="A140" s="23"/>
      <c r="B140" s="15"/>
      <c r="C140" s="11"/>
      <c r="D140" s="53" t="s">
        <v>21</v>
      </c>
      <c r="E140" s="42" t="s">
        <v>105</v>
      </c>
      <c r="F140" s="43">
        <v>150</v>
      </c>
      <c r="G140" s="43">
        <v>4.5</v>
      </c>
      <c r="H140" s="43">
        <v>5.6</v>
      </c>
      <c r="I140" s="43">
        <v>26.6</v>
      </c>
      <c r="J140" s="43">
        <v>173.7</v>
      </c>
      <c r="K140" s="44">
        <v>127</v>
      </c>
      <c r="L140" s="43">
        <v>14</v>
      </c>
    </row>
    <row r="141" spans="1:12" ht="15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0.16</v>
      </c>
      <c r="H141" s="43">
        <v>0.08</v>
      </c>
      <c r="I141" s="43">
        <v>7.18</v>
      </c>
      <c r="J141" s="43">
        <v>30.08</v>
      </c>
      <c r="K141" s="44" t="s">
        <v>54</v>
      </c>
      <c r="L141" s="43">
        <v>15</v>
      </c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30</v>
      </c>
      <c r="G142" s="43">
        <v>2.36</v>
      </c>
      <c r="H142" s="43">
        <v>0.3</v>
      </c>
      <c r="I142" s="43">
        <v>14.97</v>
      </c>
      <c r="J142" s="43">
        <v>70.14</v>
      </c>
      <c r="K142" s="44">
        <v>701</v>
      </c>
      <c r="L142" s="43">
        <v>4.8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52" t="s">
        <v>26</v>
      </c>
      <c r="E144" s="42" t="s">
        <v>95</v>
      </c>
      <c r="F144" s="43">
        <v>60</v>
      </c>
      <c r="G144" s="43">
        <v>0.88</v>
      </c>
      <c r="H144" s="43">
        <v>3.6</v>
      </c>
      <c r="I144" s="43">
        <v>4.96</v>
      </c>
      <c r="J144" s="43">
        <v>55.68</v>
      </c>
      <c r="K144" s="44">
        <v>52</v>
      </c>
      <c r="L144" s="43">
        <v>18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66">SUM(G139:G145)</f>
        <v>24.33</v>
      </c>
      <c r="H146" s="19">
        <f t="shared" si="66"/>
        <v>20.080000000000002</v>
      </c>
      <c r="I146" s="19">
        <f t="shared" si="66"/>
        <v>70.989999999999995</v>
      </c>
      <c r="J146" s="19">
        <f t="shared" si="66"/>
        <v>565.62</v>
      </c>
      <c r="K146" s="25"/>
      <c r="L146" s="19">
        <f t="shared" ref="L146" si="67">SUM(L139:L145)</f>
        <v>90.48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60</v>
      </c>
      <c r="G147" s="43">
        <v>1.63</v>
      </c>
      <c r="H147" s="43">
        <v>2.82</v>
      </c>
      <c r="I147" s="43">
        <v>8.7200000000000006</v>
      </c>
      <c r="J147" s="43">
        <v>67</v>
      </c>
      <c r="K147" s="44">
        <v>101</v>
      </c>
      <c r="L147" s="43">
        <v>10</v>
      </c>
    </row>
    <row r="148" spans="1:12" ht="15">
      <c r="A148" s="23"/>
      <c r="B148" s="15"/>
      <c r="C148" s="11"/>
      <c r="D148" s="7" t="s">
        <v>27</v>
      </c>
      <c r="E148" s="42" t="s">
        <v>63</v>
      </c>
      <c r="F148" s="43">
        <v>210</v>
      </c>
      <c r="G148" s="43">
        <v>2.84</v>
      </c>
      <c r="H148" s="43">
        <v>5.28</v>
      </c>
      <c r="I148" s="43">
        <v>7.22</v>
      </c>
      <c r="J148" s="43">
        <v>88.16</v>
      </c>
      <c r="K148" s="44" t="s">
        <v>64</v>
      </c>
      <c r="L148" s="43">
        <v>16.8</v>
      </c>
    </row>
    <row r="149" spans="1:12" ht="15">
      <c r="A149" s="23"/>
      <c r="B149" s="15"/>
      <c r="C149" s="11"/>
      <c r="D149" s="7" t="s">
        <v>28</v>
      </c>
      <c r="E149" s="42" t="s">
        <v>81</v>
      </c>
      <c r="F149" s="43">
        <v>100</v>
      </c>
      <c r="G149" s="43">
        <v>10.07</v>
      </c>
      <c r="H149" s="43">
        <v>9.35</v>
      </c>
      <c r="I149" s="43">
        <v>15.98</v>
      </c>
      <c r="J149" s="43">
        <v>188.35</v>
      </c>
      <c r="K149" s="44">
        <v>229</v>
      </c>
      <c r="L149" s="43">
        <v>35.68</v>
      </c>
    </row>
    <row r="150" spans="1:12" ht="15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4.5</v>
      </c>
      <c r="H150" s="43">
        <v>5.6</v>
      </c>
      <c r="I150" s="43">
        <v>26.6</v>
      </c>
      <c r="J150" s="43">
        <v>173.7</v>
      </c>
      <c r="K150" s="44">
        <v>127</v>
      </c>
      <c r="L150" s="43">
        <v>13</v>
      </c>
    </row>
    <row r="151" spans="1:12" ht="15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66</v>
      </c>
      <c r="L151" s="43">
        <v>5</v>
      </c>
    </row>
    <row r="152" spans="1:12" ht="1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3.24</v>
      </c>
      <c r="H152" s="43">
        <v>0.4</v>
      </c>
      <c r="I152" s="43">
        <v>19.52</v>
      </c>
      <c r="J152" s="43">
        <v>94.64</v>
      </c>
      <c r="K152" s="44">
        <v>701</v>
      </c>
      <c r="L152" s="43">
        <v>3</v>
      </c>
    </row>
    <row r="153" spans="1:12" ht="15">
      <c r="A153" s="23"/>
      <c r="B153" s="15"/>
      <c r="C153" s="11"/>
      <c r="D153" s="7" t="s">
        <v>32</v>
      </c>
      <c r="E153" s="42" t="s">
        <v>55</v>
      </c>
      <c r="F153" s="43">
        <v>30</v>
      </c>
      <c r="G153" s="43">
        <v>1.9</v>
      </c>
      <c r="H153" s="43">
        <v>0.34</v>
      </c>
      <c r="I153" s="43">
        <v>13.05</v>
      </c>
      <c r="J153" s="43">
        <v>65.7</v>
      </c>
      <c r="K153" s="44">
        <v>702</v>
      </c>
      <c r="L153" s="43">
        <v>3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 t="shared" ref="G156:J156" si="68">SUM(G147:G155)</f>
        <v>24.68</v>
      </c>
      <c r="H156" s="19">
        <f t="shared" si="68"/>
        <v>23.789999999999996</v>
      </c>
      <c r="I156" s="19">
        <f t="shared" si="68"/>
        <v>110.89</v>
      </c>
      <c r="J156" s="19">
        <f t="shared" si="68"/>
        <v>758.55000000000007</v>
      </c>
      <c r="K156" s="25"/>
      <c r="L156" s="19">
        <f t="shared" ref="L156" si="69">SUM(L147:L155)</f>
        <v>86.48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1350</v>
      </c>
      <c r="G157" s="32">
        <f t="shared" ref="G157" si="70">G146+G156</f>
        <v>49.01</v>
      </c>
      <c r="H157" s="32">
        <f t="shared" ref="H157" si="71">H146+H156</f>
        <v>43.87</v>
      </c>
      <c r="I157" s="32">
        <f t="shared" ref="I157" si="72">I146+I156</f>
        <v>181.88</v>
      </c>
      <c r="J157" s="32">
        <f t="shared" ref="J157:L157" si="73">J146+J156</f>
        <v>1324.17</v>
      </c>
      <c r="K157" s="32"/>
      <c r="L157" s="32">
        <f t="shared" si="73"/>
        <v>176.96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170</v>
      </c>
      <c r="G158" s="40">
        <v>11.77</v>
      </c>
      <c r="H158" s="40">
        <v>12.93</v>
      </c>
      <c r="I158" s="40">
        <v>40.86</v>
      </c>
      <c r="J158" s="40">
        <v>326.89</v>
      </c>
      <c r="K158" s="41">
        <v>188</v>
      </c>
      <c r="L158" s="40">
        <v>54.68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77</v>
      </c>
      <c r="F160" s="43">
        <v>200</v>
      </c>
      <c r="G160" s="43">
        <v>4.07</v>
      </c>
      <c r="H160" s="43">
        <v>2.5</v>
      </c>
      <c r="I160" s="43">
        <v>17.559999999999999</v>
      </c>
      <c r="J160" s="43">
        <v>109</v>
      </c>
      <c r="K160" s="44">
        <v>382</v>
      </c>
      <c r="L160" s="43">
        <v>16</v>
      </c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2.36</v>
      </c>
      <c r="H161" s="43">
        <v>0.3</v>
      </c>
      <c r="I161" s="43">
        <v>14.97</v>
      </c>
      <c r="J161" s="43">
        <v>70.14</v>
      </c>
      <c r="K161" s="44">
        <v>701</v>
      </c>
      <c r="L161" s="43">
        <v>4.8</v>
      </c>
    </row>
    <row r="162" spans="1:12" ht="15">
      <c r="A162" s="23"/>
      <c r="B162" s="15"/>
      <c r="C162" s="11"/>
      <c r="D162" s="7" t="s">
        <v>24</v>
      </c>
      <c r="E162" s="42" t="s">
        <v>45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338</v>
      </c>
      <c r="L162" s="43">
        <v>15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4">SUM(G158:G164)</f>
        <v>18.599999999999998</v>
      </c>
      <c r="H165" s="19">
        <f t="shared" si="74"/>
        <v>16.13</v>
      </c>
      <c r="I165" s="19">
        <f t="shared" si="74"/>
        <v>83.19</v>
      </c>
      <c r="J165" s="19">
        <f t="shared" si="74"/>
        <v>553.03</v>
      </c>
      <c r="K165" s="25"/>
      <c r="L165" s="19">
        <f t="shared" ref="L165" si="75">SUM(L158:L164)</f>
        <v>90.48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87</v>
      </c>
      <c r="F166" s="43">
        <v>60</v>
      </c>
      <c r="G166" s="43">
        <v>1.02</v>
      </c>
      <c r="H166" s="43">
        <v>3</v>
      </c>
      <c r="I166" s="43">
        <v>5.07</v>
      </c>
      <c r="J166" s="43">
        <v>51.42</v>
      </c>
      <c r="K166" s="44">
        <v>47</v>
      </c>
      <c r="L166" s="43">
        <v>12</v>
      </c>
    </row>
    <row r="167" spans="1:12" ht="15">
      <c r="A167" s="23"/>
      <c r="B167" s="15"/>
      <c r="C167" s="11"/>
      <c r="D167" s="7" t="s">
        <v>27</v>
      </c>
      <c r="E167" s="42" t="s">
        <v>88</v>
      </c>
      <c r="F167" s="43">
        <v>200</v>
      </c>
      <c r="G167" s="43">
        <v>1.92</v>
      </c>
      <c r="H167" s="43">
        <v>5.14</v>
      </c>
      <c r="I167" s="43">
        <v>13.22</v>
      </c>
      <c r="J167" s="43">
        <v>106.62</v>
      </c>
      <c r="K167" s="44" t="s">
        <v>89</v>
      </c>
      <c r="L167" s="43">
        <v>19.8</v>
      </c>
    </row>
    <row r="168" spans="1:12" ht="15">
      <c r="A168" s="23"/>
      <c r="B168" s="15"/>
      <c r="C168" s="11"/>
      <c r="D168" s="7" t="s">
        <v>28</v>
      </c>
      <c r="E168" s="42" t="s">
        <v>99</v>
      </c>
      <c r="F168" s="43">
        <v>100</v>
      </c>
      <c r="G168" s="43">
        <v>13.26</v>
      </c>
      <c r="H168" s="43">
        <v>11.23</v>
      </c>
      <c r="I168" s="43">
        <v>3.52</v>
      </c>
      <c r="J168" s="43">
        <v>185</v>
      </c>
      <c r="K168" s="44">
        <v>261</v>
      </c>
      <c r="L168" s="43">
        <v>32.68</v>
      </c>
    </row>
    <row r="169" spans="1:12" ht="15">
      <c r="A169" s="23"/>
      <c r="B169" s="15"/>
      <c r="C169" s="11"/>
      <c r="D169" s="7" t="s">
        <v>29</v>
      </c>
      <c r="E169" s="42" t="s">
        <v>52</v>
      </c>
      <c r="F169" s="43">
        <v>150</v>
      </c>
      <c r="G169" s="43">
        <v>5.09</v>
      </c>
      <c r="H169" s="43">
        <v>8.3000000000000007</v>
      </c>
      <c r="I169" s="43">
        <v>36</v>
      </c>
      <c r="J169" s="43">
        <v>239.06</v>
      </c>
      <c r="K169" s="44">
        <v>171</v>
      </c>
      <c r="L169" s="43">
        <v>12</v>
      </c>
    </row>
    <row r="170" spans="1:12" ht="1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0.2</v>
      </c>
      <c r="H170" s="43">
        <v>0.1</v>
      </c>
      <c r="I170" s="43">
        <v>10.6</v>
      </c>
      <c r="J170" s="43">
        <v>44.1</v>
      </c>
      <c r="K170" s="44" t="s">
        <v>75</v>
      </c>
      <c r="L170" s="43">
        <v>7</v>
      </c>
    </row>
    <row r="171" spans="1:12" ht="1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3.24</v>
      </c>
      <c r="H171" s="43">
        <v>0.4</v>
      </c>
      <c r="I171" s="43">
        <v>19.52</v>
      </c>
      <c r="J171" s="43">
        <v>94.64</v>
      </c>
      <c r="K171" s="44">
        <v>701</v>
      </c>
      <c r="L171" s="43">
        <v>3</v>
      </c>
    </row>
    <row r="172" spans="1:12" ht="15">
      <c r="A172" s="23"/>
      <c r="B172" s="15"/>
      <c r="C172" s="11"/>
      <c r="D172" s="7" t="s">
        <v>32</v>
      </c>
      <c r="E172" s="42" t="s">
        <v>55</v>
      </c>
      <c r="F172" s="43">
        <v>30</v>
      </c>
      <c r="G172" s="43">
        <v>1.9</v>
      </c>
      <c r="H172" s="43">
        <v>0.34</v>
      </c>
      <c r="I172" s="43">
        <v>13.05</v>
      </c>
      <c r="J172" s="43">
        <v>65.7</v>
      </c>
      <c r="K172" s="44">
        <v>702</v>
      </c>
      <c r="L172" s="43">
        <v>4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76">SUM(G166:G174)</f>
        <v>26.629999999999995</v>
      </c>
      <c r="H175" s="19">
        <f t="shared" si="76"/>
        <v>28.51</v>
      </c>
      <c r="I175" s="19">
        <f t="shared" si="76"/>
        <v>100.97999999999999</v>
      </c>
      <c r="J175" s="19">
        <f t="shared" si="76"/>
        <v>786.54000000000008</v>
      </c>
      <c r="K175" s="25"/>
      <c r="L175" s="19">
        <f t="shared" ref="L175" si="77">SUM(L166:L174)</f>
        <v>90.48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1280</v>
      </c>
      <c r="G176" s="32">
        <f t="shared" ref="G176" si="78">G165+G175</f>
        <v>45.22999999999999</v>
      </c>
      <c r="H176" s="32">
        <f t="shared" ref="H176" si="79">H165+H175</f>
        <v>44.64</v>
      </c>
      <c r="I176" s="32">
        <f t="shared" ref="I176" si="80">I165+I175</f>
        <v>184.17</v>
      </c>
      <c r="J176" s="32">
        <f t="shared" ref="J176:L176" si="81">J165+J175</f>
        <v>1339.5700000000002</v>
      </c>
      <c r="K176" s="32"/>
      <c r="L176" s="32">
        <f t="shared" si="81"/>
        <v>180.96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120</v>
      </c>
      <c r="G177" s="40">
        <v>10.58</v>
      </c>
      <c r="H177" s="40">
        <v>14.3</v>
      </c>
      <c r="I177" s="40">
        <v>3.44</v>
      </c>
      <c r="J177" s="40">
        <v>185.02</v>
      </c>
      <c r="K177" s="41" t="s">
        <v>107</v>
      </c>
      <c r="L177" s="40">
        <v>38.68</v>
      </c>
    </row>
    <row r="178" spans="1:12" ht="15">
      <c r="A178" s="23"/>
      <c r="B178" s="15"/>
      <c r="C178" s="11"/>
      <c r="D178" s="53" t="s">
        <v>21</v>
      </c>
      <c r="E178" s="42" t="s">
        <v>57</v>
      </c>
      <c r="F178" s="43">
        <v>150</v>
      </c>
      <c r="G178" s="43">
        <v>5.4</v>
      </c>
      <c r="H178" s="43">
        <v>4.9000000000000004</v>
      </c>
      <c r="I178" s="43">
        <v>32.799999999999997</v>
      </c>
      <c r="J178" s="43">
        <v>196.8</v>
      </c>
      <c r="K178" s="44">
        <v>203</v>
      </c>
      <c r="L178" s="43">
        <v>17</v>
      </c>
    </row>
    <row r="179" spans="1:12" ht="15">
      <c r="A179" s="23"/>
      <c r="B179" s="15"/>
      <c r="C179" s="11"/>
      <c r="D179" s="7" t="s">
        <v>22</v>
      </c>
      <c r="E179" s="42" t="s">
        <v>65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66</v>
      </c>
      <c r="L179" s="43">
        <v>15</v>
      </c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3.24</v>
      </c>
      <c r="H180" s="43">
        <v>0.4</v>
      </c>
      <c r="I180" s="43">
        <v>19.52</v>
      </c>
      <c r="J180" s="43">
        <v>94.64</v>
      </c>
      <c r="K180" s="44">
        <v>701</v>
      </c>
      <c r="L180" s="43">
        <v>4.8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52" t="s">
        <v>26</v>
      </c>
      <c r="E182" s="42" t="s">
        <v>78</v>
      </c>
      <c r="F182" s="43">
        <v>60</v>
      </c>
      <c r="G182" s="43">
        <v>1.7</v>
      </c>
      <c r="H182" s="43">
        <v>0.1</v>
      </c>
      <c r="I182" s="43">
        <v>3.5</v>
      </c>
      <c r="J182" s="43">
        <v>22.1</v>
      </c>
      <c r="K182" s="44">
        <v>131</v>
      </c>
      <c r="L182" s="43">
        <v>15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 t="shared" ref="G184:J184" si="82">SUM(G177:G183)</f>
        <v>21.419999999999998</v>
      </c>
      <c r="H184" s="19">
        <f t="shared" si="82"/>
        <v>19.700000000000003</v>
      </c>
      <c r="I184" s="19">
        <f t="shared" si="82"/>
        <v>79.059999999999988</v>
      </c>
      <c r="J184" s="19">
        <f t="shared" si="82"/>
        <v>579.56000000000006</v>
      </c>
      <c r="K184" s="25"/>
      <c r="L184" s="19">
        <f t="shared" ref="L184" si="83">SUM(L177:L183)</f>
        <v>90.48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1.7</v>
      </c>
      <c r="H185" s="43">
        <v>0.1</v>
      </c>
      <c r="I185" s="43">
        <v>3.5</v>
      </c>
      <c r="J185" s="43">
        <v>22.1</v>
      </c>
      <c r="K185" s="44">
        <v>131</v>
      </c>
      <c r="L185" s="43">
        <v>11</v>
      </c>
    </row>
    <row r="186" spans="1:12" ht="15">
      <c r="A186" s="23"/>
      <c r="B186" s="15"/>
      <c r="C186" s="11"/>
      <c r="D186" s="7" t="s">
        <v>27</v>
      </c>
      <c r="E186" s="42" t="s">
        <v>79</v>
      </c>
      <c r="F186" s="43">
        <v>210</v>
      </c>
      <c r="G186" s="43">
        <v>2.66</v>
      </c>
      <c r="H186" s="43">
        <v>7.31</v>
      </c>
      <c r="I186" s="43">
        <v>10.42</v>
      </c>
      <c r="J186" s="43">
        <v>118.11</v>
      </c>
      <c r="K186" s="44" t="s">
        <v>80</v>
      </c>
      <c r="L186" s="43">
        <v>17.8</v>
      </c>
    </row>
    <row r="187" spans="1:12" ht="25.5">
      <c r="A187" s="23"/>
      <c r="B187" s="15"/>
      <c r="C187" s="11"/>
      <c r="D187" s="7" t="s">
        <v>28</v>
      </c>
      <c r="E187" s="42" t="s">
        <v>50</v>
      </c>
      <c r="F187" s="43">
        <v>120</v>
      </c>
      <c r="G187" s="43">
        <v>16.43</v>
      </c>
      <c r="H187" s="43">
        <v>10.5</v>
      </c>
      <c r="I187" s="43">
        <v>17.28</v>
      </c>
      <c r="J187" s="43">
        <v>236.02</v>
      </c>
      <c r="K187" s="44" t="s">
        <v>98</v>
      </c>
      <c r="L187" s="43">
        <v>37.68</v>
      </c>
    </row>
    <row r="188" spans="1:12" ht="15">
      <c r="A188" s="23"/>
      <c r="B188" s="15"/>
      <c r="C188" s="11"/>
      <c r="D188" s="7" t="s">
        <v>29</v>
      </c>
      <c r="E188" s="42" t="s">
        <v>100</v>
      </c>
      <c r="F188" s="43">
        <v>150</v>
      </c>
      <c r="G188" s="43">
        <v>8.1</v>
      </c>
      <c r="H188" s="43">
        <v>6.84</v>
      </c>
      <c r="I188" s="43">
        <v>40.06</v>
      </c>
      <c r="J188" s="43">
        <v>254</v>
      </c>
      <c r="K188" s="44">
        <v>171</v>
      </c>
      <c r="L188" s="43">
        <v>12</v>
      </c>
    </row>
    <row r="189" spans="1:12" ht="15">
      <c r="A189" s="23"/>
      <c r="B189" s="15"/>
      <c r="C189" s="11"/>
      <c r="D189" s="7" t="s">
        <v>30</v>
      </c>
      <c r="E189" s="42" t="s">
        <v>53</v>
      </c>
      <c r="F189" s="43">
        <v>200</v>
      </c>
      <c r="G189" s="43">
        <v>0.16</v>
      </c>
      <c r="H189" s="43">
        <v>0.08</v>
      </c>
      <c r="I189" s="43">
        <v>7.18</v>
      </c>
      <c r="J189" s="43">
        <v>30.08</v>
      </c>
      <c r="K189" s="44" t="s">
        <v>54</v>
      </c>
      <c r="L189" s="43">
        <v>6</v>
      </c>
    </row>
    <row r="190" spans="1:12" ht="15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2.36</v>
      </c>
      <c r="H190" s="43">
        <v>0.3</v>
      </c>
      <c r="I190" s="43">
        <v>14.97</v>
      </c>
      <c r="J190" s="43">
        <v>70.14</v>
      </c>
      <c r="K190" s="44">
        <v>701</v>
      </c>
      <c r="L190" s="43">
        <v>3</v>
      </c>
    </row>
    <row r="191" spans="1:12" ht="15">
      <c r="A191" s="23"/>
      <c r="B191" s="15"/>
      <c r="C191" s="11"/>
      <c r="D191" s="7" t="s">
        <v>32</v>
      </c>
      <c r="E191" s="42" t="s">
        <v>55</v>
      </c>
      <c r="F191" s="43">
        <v>30</v>
      </c>
      <c r="G191" s="43">
        <v>1.9</v>
      </c>
      <c r="H191" s="43">
        <v>0.34</v>
      </c>
      <c r="I191" s="43">
        <v>13.05</v>
      </c>
      <c r="J191" s="43">
        <v>65.7</v>
      </c>
      <c r="K191" s="44">
        <v>702</v>
      </c>
      <c r="L191" s="43">
        <v>3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84">SUM(G185:G193)</f>
        <v>33.31</v>
      </c>
      <c r="H194" s="19">
        <f t="shared" si="84"/>
        <v>25.47</v>
      </c>
      <c r="I194" s="19">
        <f t="shared" si="84"/>
        <v>106.46</v>
      </c>
      <c r="J194" s="19">
        <f t="shared" si="84"/>
        <v>796.15000000000009</v>
      </c>
      <c r="K194" s="25"/>
      <c r="L194" s="19">
        <f t="shared" ref="L194" si="85">SUM(L185:L193)</f>
        <v>90.48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1370</v>
      </c>
      <c r="G195" s="32">
        <f t="shared" ref="G195" si="86">G184+G194</f>
        <v>54.730000000000004</v>
      </c>
      <c r="H195" s="32">
        <f t="shared" ref="H195" si="87">H184+H194</f>
        <v>45.17</v>
      </c>
      <c r="I195" s="32">
        <f t="shared" ref="I195" si="88">I184+I194</f>
        <v>185.51999999999998</v>
      </c>
      <c r="J195" s="32">
        <f t="shared" ref="J195:L195" si="89">J184+J194</f>
        <v>1375.71</v>
      </c>
      <c r="K195" s="32"/>
      <c r="L195" s="32">
        <f t="shared" si="89"/>
        <v>180.96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1335</v>
      </c>
      <c r="G196" s="34">
        <f t="shared" ref="G196:J196" si="90">(G24+G43+G62+G81+G100+G119+G138+G157+G176+G195)/(IF(G24=0,0,1)+IF(G43=0,0,1)+IF(G62=0,0,1)+IF(G81=0,0,1)+IF(G100=0,0,1)+IF(G119=0,0,1)+IF(G138=0,0,1)+IF(G157=0,0,1)+IF(G176=0,0,1)+IF(G195=0,0,1))</f>
        <v>46.36</v>
      </c>
      <c r="H196" s="34">
        <f t="shared" si="90"/>
        <v>42.86</v>
      </c>
      <c r="I196" s="34">
        <f t="shared" si="90"/>
        <v>181.15900000000002</v>
      </c>
      <c r="J196" s="34">
        <f t="shared" si="90"/>
        <v>1300.8779999999999</v>
      </c>
      <c r="K196" s="34"/>
      <c r="L196" s="34">
        <f t="shared" ref="L196" si="91">(L24+L43+L62+L81+L100+L119+L138+L157+L176+L195)/(IF(L24=0,0,1)+IF(L43=0,0,1)+IF(L62=0,0,1)+IF(L81=0,0,1)+IF(L100=0,0,1)+IF(L119=0,0,1)+IF(L138=0,0,1)+IF(L157=0,0,1)+IF(L176=0,0,1)+IF(L195=0,0,1))</f>
        <v>180.56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</cp:lastModifiedBy>
  <dcterms:created xsi:type="dcterms:W3CDTF">2022-05-16T14:23:56Z</dcterms:created>
  <dcterms:modified xsi:type="dcterms:W3CDTF">2023-11-30T13:38:43Z</dcterms:modified>
</cp:coreProperties>
</file>